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60" yWindow="760" windowWidth="21400" windowHeight="15980" activeTab="2"/>
  </bookViews>
  <sheets>
    <sheet name="Teamsheet" sheetId="1" r:id="rId1"/>
    <sheet name="Match Results" sheetId="2" r:id="rId2"/>
    <sheet name="Results" sheetId="3" r:id="rId3"/>
    <sheet name="Checksheet" sheetId="4" r:id="rId4"/>
  </sheets>
  <definedNames/>
  <calcPr fullCalcOnLoad="1"/>
</workbook>
</file>

<file path=xl/sharedStrings.xml><?xml version="1.0" encoding="utf-8"?>
<sst xmlns="http://schemas.openxmlformats.org/spreadsheetml/2006/main" count="1204" uniqueCount="408">
  <si>
    <t>A String</t>
  </si>
  <si>
    <t>B String</t>
  </si>
  <si>
    <t>Hurdles</t>
  </si>
  <si>
    <t>100m</t>
  </si>
  <si>
    <t>200m</t>
  </si>
  <si>
    <t>400m</t>
  </si>
  <si>
    <t>800m</t>
  </si>
  <si>
    <t>1500m</t>
  </si>
  <si>
    <t>SP</t>
  </si>
  <si>
    <t>Dis</t>
  </si>
  <si>
    <t>Jav</t>
  </si>
  <si>
    <t>HJ</t>
  </si>
  <si>
    <t>TJ</t>
  </si>
  <si>
    <t>LJ</t>
  </si>
  <si>
    <t>A</t>
  </si>
  <si>
    <t>B</t>
  </si>
  <si>
    <t>F</t>
  </si>
  <si>
    <t>C</t>
  </si>
  <si>
    <t>E</t>
  </si>
  <si>
    <t>D</t>
  </si>
  <si>
    <t>Shot</t>
  </si>
  <si>
    <t>Javelin</t>
  </si>
  <si>
    <t>High Jump</t>
  </si>
  <si>
    <t>Long Jump</t>
  </si>
  <si>
    <t>Triple Jump</t>
  </si>
  <si>
    <t>Junior Boys A String</t>
  </si>
  <si>
    <t>Junior Boys B String</t>
  </si>
  <si>
    <t>Juniors</t>
  </si>
  <si>
    <t>4 x 100m Relay</t>
  </si>
  <si>
    <t>4 x 400m Relay</t>
  </si>
  <si>
    <t>Hur</t>
  </si>
  <si>
    <t>4by1</t>
  </si>
  <si>
    <t>4by4</t>
  </si>
  <si>
    <t>Scoring</t>
  </si>
  <si>
    <t>1st</t>
  </si>
  <si>
    <t>2nd</t>
  </si>
  <si>
    <t>3rd</t>
  </si>
  <si>
    <t>4th</t>
  </si>
  <si>
    <t>5th</t>
  </si>
  <si>
    <t>6th</t>
  </si>
  <si>
    <t>Check</t>
  </si>
  <si>
    <t>Inter Boys A String</t>
  </si>
  <si>
    <t>Inter Boys B String</t>
  </si>
  <si>
    <t>Inters</t>
  </si>
  <si>
    <t>Senior Boys A String</t>
  </si>
  <si>
    <t>Senior Boys B String</t>
  </si>
  <si>
    <t>Seniors</t>
  </si>
  <si>
    <t>S/Ch</t>
  </si>
  <si>
    <t>2K S/Ch A string</t>
  </si>
  <si>
    <t>2K S/Ch B string</t>
  </si>
  <si>
    <t xml:space="preserve">B </t>
  </si>
  <si>
    <t xml:space="preserve">A </t>
  </si>
  <si>
    <t>R</t>
  </si>
  <si>
    <t>Tonbridge School Athletics Club</t>
  </si>
  <si>
    <t>Junior</t>
  </si>
  <si>
    <t>Senior</t>
  </si>
  <si>
    <t>Pos.</t>
  </si>
  <si>
    <t>School</t>
  </si>
  <si>
    <t>Points</t>
  </si>
  <si>
    <t>Intermediate</t>
  </si>
  <si>
    <t>Match Result</t>
  </si>
  <si>
    <t xml:space="preserve"> Discus</t>
  </si>
  <si>
    <t xml:space="preserve">  Discus</t>
  </si>
  <si>
    <t>Discus</t>
  </si>
  <si>
    <t>300m</t>
  </si>
  <si>
    <t>RGS</t>
  </si>
  <si>
    <t>Tonb</t>
  </si>
  <si>
    <t>Whitgift</t>
  </si>
  <si>
    <t>4 x 300m Relay</t>
  </si>
  <si>
    <t>Judd</t>
  </si>
  <si>
    <t>Tonb2</t>
  </si>
  <si>
    <t>Charterhouse</t>
  </si>
  <si>
    <t>Match Date: 27 Apr 2024</t>
  </si>
  <si>
    <t>McLaren, S</t>
  </si>
  <si>
    <t>Ayinde, F</t>
  </si>
  <si>
    <t>You, J</t>
  </si>
  <si>
    <t>Colonius Xavier, M</t>
  </si>
  <si>
    <t>O'Donoghue, L</t>
  </si>
  <si>
    <t>Heilpern, H</t>
  </si>
  <si>
    <t>Cheesman, G</t>
  </si>
  <si>
    <t>Ladovaz Corral, F</t>
  </si>
  <si>
    <t>Manson-Smith, A</t>
  </si>
  <si>
    <t>Du Cann, D</t>
  </si>
  <si>
    <t>Webster, Z</t>
  </si>
  <si>
    <t>Lin, A</t>
  </si>
  <si>
    <t>McLaren, L</t>
  </si>
  <si>
    <t>A-Onassanya, E</t>
  </si>
  <si>
    <t>Brooks, G</t>
  </si>
  <si>
    <t>Aiken-Barre, O</t>
  </si>
  <si>
    <t>Li, D</t>
  </si>
  <si>
    <t>Walker-Haworth, I</t>
  </si>
  <si>
    <t>Daumas-Snowball, H</t>
  </si>
  <si>
    <t>Duan, J</t>
  </si>
  <si>
    <t>Winmill, T</t>
  </si>
  <si>
    <t>Walder, A</t>
  </si>
  <si>
    <t>Paulson-Ellis, O</t>
  </si>
  <si>
    <t>Kibble, D</t>
  </si>
  <si>
    <t>Stolt-Nielsen, F</t>
  </si>
  <si>
    <t>Mutu, S</t>
  </si>
  <si>
    <t>Hetrakul, N</t>
  </si>
  <si>
    <t>Meyer-Bothling, B</t>
  </si>
  <si>
    <t>Tao, J</t>
  </si>
  <si>
    <t>Bateman, T</t>
  </si>
  <si>
    <t>Jouvensal-lepere, M</t>
  </si>
  <si>
    <t>Freeland, T</t>
  </si>
  <si>
    <t>Suwannakit, P</t>
  </si>
  <si>
    <t>Sevensma-Wells, M</t>
  </si>
  <si>
    <t>Guest-Gornall, J</t>
  </si>
  <si>
    <t>Latif, J</t>
  </si>
  <si>
    <t>O'Connor, R</t>
  </si>
  <si>
    <t>Gargi, V</t>
  </si>
  <si>
    <t>Itayemi, S</t>
  </si>
  <si>
    <t>Wood, C</t>
  </si>
  <si>
    <t>Osazee, I</t>
  </si>
  <si>
    <t>Wolny, O</t>
  </si>
  <si>
    <t>Merriman M</t>
  </si>
  <si>
    <t>White C</t>
  </si>
  <si>
    <t>Woollett J</t>
  </si>
  <si>
    <t>Ford A</t>
  </si>
  <si>
    <t>Ben-Othman M</t>
  </si>
  <si>
    <t>Patel E</t>
  </si>
  <si>
    <t>Baker M</t>
  </si>
  <si>
    <t>Vickers G</t>
  </si>
  <si>
    <t>Wilson H</t>
  </si>
  <si>
    <t>Walder K</t>
  </si>
  <si>
    <t>Allos T</t>
  </si>
  <si>
    <t>Williams H</t>
  </si>
  <si>
    <t>Cliffe J</t>
  </si>
  <si>
    <t>Lawson-Foia S</t>
  </si>
  <si>
    <t>Bent R</t>
  </si>
  <si>
    <t>Luu N</t>
  </si>
  <si>
    <t>Heritage E</t>
  </si>
  <si>
    <t>Edwards-Davies T</t>
  </si>
  <si>
    <t>Barawitzka J</t>
  </si>
  <si>
    <t>Wilson E</t>
  </si>
  <si>
    <t>Atkinson O</t>
  </si>
  <si>
    <t>Lee T</t>
  </si>
  <si>
    <t>Thomas A</t>
  </si>
  <si>
    <t>Fish T</t>
  </si>
  <si>
    <t>Tabberner H</t>
  </si>
  <si>
    <t>Gauld S</t>
  </si>
  <si>
    <t>Phillip D</t>
  </si>
  <si>
    <t>Brown O</t>
  </si>
  <si>
    <t>Thorneycroft J</t>
  </si>
  <si>
    <t>Sonnenberg T</t>
  </si>
  <si>
    <t>Weeks J</t>
  </si>
  <si>
    <t>Spragg F</t>
  </si>
  <si>
    <t>Connolly C</t>
  </si>
  <si>
    <t>Williams J</t>
  </si>
  <si>
    <t>Savvas G</t>
  </si>
  <si>
    <t>South C</t>
  </si>
  <si>
    <t>Weyland T</t>
  </si>
  <si>
    <t>Shanavas F</t>
  </si>
  <si>
    <t>Mihailov P</t>
  </si>
  <si>
    <t>Zdunek J</t>
  </si>
  <si>
    <t>Waterton D</t>
  </si>
  <si>
    <t>Sharp A</t>
  </si>
  <si>
    <t>Harris L</t>
  </si>
  <si>
    <t>Ackerman T</t>
  </si>
  <si>
    <t>Warren C</t>
  </si>
  <si>
    <t>Lawrence H</t>
  </si>
  <si>
    <t>Gwinnell T</t>
  </si>
  <si>
    <t>John G</t>
  </si>
  <si>
    <t>Sojka P</t>
  </si>
  <si>
    <t>Sinha S</t>
  </si>
  <si>
    <t>Murray F</t>
  </si>
  <si>
    <t>Dobbs E</t>
  </si>
  <si>
    <t>Weerasinghe S</t>
  </si>
  <si>
    <t>Hamnett O</t>
  </si>
  <si>
    <t>Poracchia L</t>
  </si>
  <si>
    <t>Patten A</t>
  </si>
  <si>
    <t>Fujimori F</t>
  </si>
  <si>
    <t>Fitzmaurice P</t>
  </si>
  <si>
    <t>Head O</t>
  </si>
  <si>
    <t>Petrie J</t>
  </si>
  <si>
    <t>Simmonds J</t>
  </si>
  <si>
    <t>Ming L</t>
  </si>
  <si>
    <t>Bradshaw-Haydock L</t>
  </si>
  <si>
    <t>Law W</t>
  </si>
  <si>
    <t>George T</t>
  </si>
  <si>
    <t>Sckoda O</t>
  </si>
  <si>
    <t>McNichol D</t>
  </si>
  <si>
    <t>Dixon Z</t>
  </si>
  <si>
    <t>Zell-Smith E</t>
  </si>
  <si>
    <t>Rocks E</t>
  </si>
  <si>
    <t>Sharpe J</t>
  </si>
  <si>
    <t>Hopkins G</t>
  </si>
  <si>
    <t>Bridger M</t>
  </si>
  <si>
    <t>Collingwood B</t>
  </si>
  <si>
    <t>Nix H</t>
  </si>
  <si>
    <t>Cleary T</t>
  </si>
  <si>
    <t>Pearce J</t>
  </si>
  <si>
    <t>Rollinson.O</t>
  </si>
  <si>
    <t>Bird A</t>
  </si>
  <si>
    <t>Gregory.A</t>
  </si>
  <si>
    <t>Dowd.J</t>
  </si>
  <si>
    <t>Omokaro I</t>
  </si>
  <si>
    <t>Dowd J</t>
  </si>
  <si>
    <t>Barkus F</t>
  </si>
  <si>
    <t>Taylor.J</t>
  </si>
  <si>
    <t>Henderson.W</t>
  </si>
  <si>
    <t>Hennigan T</t>
  </si>
  <si>
    <t>Henderson W</t>
  </si>
  <si>
    <t xml:space="preserve">Adeyeye I </t>
  </si>
  <si>
    <t>Rowland.H</t>
  </si>
  <si>
    <t>Hinrichs.J</t>
  </si>
  <si>
    <t>D'Anna. S</t>
  </si>
  <si>
    <t>Henderson. W</t>
  </si>
  <si>
    <t>Fitzgerald.J</t>
  </si>
  <si>
    <t>Zaman.S</t>
  </si>
  <si>
    <t>Adamson.M</t>
  </si>
  <si>
    <t>Pollard G</t>
  </si>
  <si>
    <t>Hake F</t>
  </si>
  <si>
    <t>Zaman S</t>
  </si>
  <si>
    <t>Hake.F</t>
  </si>
  <si>
    <t>Kedgeley.B</t>
  </si>
  <si>
    <t>Cadwallader.T</t>
  </si>
  <si>
    <t>Alam.G</t>
  </si>
  <si>
    <t>Tabraham.T</t>
  </si>
  <si>
    <t>Duncanson.C</t>
  </si>
  <si>
    <t>Abington F</t>
  </si>
  <si>
    <t>Abington.F</t>
  </si>
  <si>
    <t>Fitzgerald J</t>
  </si>
  <si>
    <t>Gentles.B</t>
  </si>
  <si>
    <t>Campbell.K</t>
  </si>
  <si>
    <t>Tse.E</t>
  </si>
  <si>
    <t>Marshall J</t>
  </si>
  <si>
    <t>Tse. E</t>
  </si>
  <si>
    <t>Abington J</t>
  </si>
  <si>
    <t>Murray.J</t>
  </si>
  <si>
    <t>Abington.J</t>
  </si>
  <si>
    <t>Norman.C</t>
  </si>
  <si>
    <t>Shuttleworth.O</t>
  </si>
  <si>
    <t>Jezierski.K</t>
  </si>
  <si>
    <t>Marshall.J</t>
  </si>
  <si>
    <t>Tse E</t>
  </si>
  <si>
    <t>Gibbard J.</t>
  </si>
  <si>
    <t>Hayes L.</t>
  </si>
  <si>
    <t>Neirynk G.</t>
  </si>
  <si>
    <t>Ketebu J.</t>
  </si>
  <si>
    <t>Somjee O.</t>
  </si>
  <si>
    <t>Harvey L.</t>
  </si>
  <si>
    <t>Semenenko A.</t>
  </si>
  <si>
    <t>Paterson K.</t>
  </si>
  <si>
    <t>Skelton O.</t>
  </si>
  <si>
    <t>Dobson N.</t>
  </si>
  <si>
    <t>Mickleburgh G.</t>
  </si>
  <si>
    <t>Wontner R.</t>
  </si>
  <si>
    <t xml:space="preserve">Pathiwell J. </t>
  </si>
  <si>
    <t>Nwaki K.</t>
  </si>
  <si>
    <t>Cowling H.</t>
  </si>
  <si>
    <t>Warren T.</t>
  </si>
  <si>
    <t>Olawale D.</t>
  </si>
  <si>
    <t>Stuttard M.</t>
  </si>
  <si>
    <t>Olalekan A.</t>
  </si>
  <si>
    <t>Denny A.</t>
  </si>
  <si>
    <t>Wontner B.</t>
  </si>
  <si>
    <t>Indge H.</t>
  </si>
  <si>
    <t>Swainson N.</t>
  </si>
  <si>
    <t>Curtis G.</t>
  </si>
  <si>
    <t>Munn H.</t>
  </si>
  <si>
    <t>Gilbey G.</t>
  </si>
  <si>
    <t>Udensi Z.</t>
  </si>
  <si>
    <t>Vassilev G.</t>
  </si>
  <si>
    <t>Akande D.</t>
  </si>
  <si>
    <t>Ogunkoya-H J.</t>
  </si>
  <si>
    <t>Hockley-Sm R.</t>
  </si>
  <si>
    <t>Oteng D.</t>
  </si>
  <si>
    <t>Taylor H.</t>
  </si>
  <si>
    <t>Hargreaves H.</t>
  </si>
  <si>
    <t>Schreurs A.</t>
  </si>
  <si>
    <t>Horrell W.</t>
  </si>
  <si>
    <t>Smith-Stephens A.</t>
  </si>
  <si>
    <t>Gibbon Z.</t>
  </si>
  <si>
    <t>Millett B.</t>
  </si>
  <si>
    <t>Adare D.</t>
  </si>
  <si>
    <t>Nwogwugwu Zu.</t>
  </si>
  <si>
    <t>Vermeulen JC.</t>
  </si>
  <si>
    <t>Gilbey M.</t>
  </si>
  <si>
    <t>Ogunkoya-Howland J</t>
  </si>
  <si>
    <t xml:space="preserve">Chalmers A. </t>
  </si>
  <si>
    <t xml:space="preserve">Smith-Stephens A. </t>
  </si>
  <si>
    <t>Dimond L</t>
  </si>
  <si>
    <t>Schreurs A</t>
  </si>
  <si>
    <t>Akerele I.</t>
  </si>
  <si>
    <t>Pathiwill J.</t>
  </si>
  <si>
    <t>Balogun O.</t>
  </si>
  <si>
    <t>Adams J.</t>
  </si>
  <si>
    <t>Semenenko I.</t>
  </si>
  <si>
    <t>Neirynck G</t>
  </si>
  <si>
    <t>Kurmanbayev D.</t>
  </si>
  <si>
    <t>Foulkes R.</t>
  </si>
  <si>
    <t>Ferry J.</t>
  </si>
  <si>
    <t xml:space="preserve">Southgate J. </t>
  </si>
  <si>
    <t>Paizes A.</t>
  </si>
  <si>
    <t>Paton R.</t>
  </si>
  <si>
    <t>Lam E.</t>
  </si>
  <si>
    <t>Fong M.</t>
  </si>
  <si>
    <t>Titchener E.</t>
  </si>
  <si>
    <t xml:space="preserve">Indge. H </t>
  </si>
  <si>
    <t>Avery M.</t>
  </si>
  <si>
    <t>Findlay L.</t>
  </si>
  <si>
    <t>Shum A.</t>
  </si>
  <si>
    <t>Adams B.</t>
  </si>
  <si>
    <t>Coogan C.</t>
  </si>
  <si>
    <t>Johnson Z.</t>
  </si>
  <si>
    <t>Barker S.</t>
  </si>
  <si>
    <t>Hockley-Smith R.</t>
  </si>
  <si>
    <t>Nash S.</t>
  </si>
  <si>
    <t xml:space="preserve">Taylor H </t>
  </si>
  <si>
    <t xml:space="preserve">Avery M. </t>
  </si>
  <si>
    <t xml:space="preserve">Johnson Z. </t>
  </si>
  <si>
    <t>Impey C</t>
  </si>
  <si>
    <t>a</t>
  </si>
  <si>
    <t>b</t>
  </si>
  <si>
    <t>c</t>
  </si>
  <si>
    <t>d</t>
  </si>
  <si>
    <t>e</t>
  </si>
  <si>
    <t>f</t>
  </si>
  <si>
    <t>Burati Furman, M</t>
  </si>
  <si>
    <t>2.16.6</t>
  </si>
  <si>
    <t>2.19.3</t>
  </si>
  <si>
    <t>2.21.3</t>
  </si>
  <si>
    <t>2.25.5</t>
  </si>
  <si>
    <t>2.25.9</t>
  </si>
  <si>
    <t>2.21.6</t>
  </si>
  <si>
    <t>2.27.6</t>
  </si>
  <si>
    <t>2.32.6</t>
  </si>
  <si>
    <t>2.35.3</t>
  </si>
  <si>
    <t>2.03.9</t>
  </si>
  <si>
    <t>2.06.5</t>
  </si>
  <si>
    <t>2.13.9</t>
  </si>
  <si>
    <t>2.15.3</t>
  </si>
  <si>
    <t>2.17.1</t>
  </si>
  <si>
    <t>2.23.9</t>
  </si>
  <si>
    <t>2.08.9</t>
  </si>
  <si>
    <t>2.18.8</t>
  </si>
  <si>
    <t>2.19.2</t>
  </si>
  <si>
    <t>2.00.8</t>
  </si>
  <si>
    <t>2.01.2</t>
  </si>
  <si>
    <t>2.06.0</t>
  </si>
  <si>
    <t>2.13.5</t>
  </si>
  <si>
    <t>2.13.8</t>
  </si>
  <si>
    <t>2.01.5</t>
  </si>
  <si>
    <t>2.07.7</t>
  </si>
  <si>
    <t>2.09.9</t>
  </si>
  <si>
    <t>2.18.6</t>
  </si>
  <si>
    <t>2.28.0</t>
  </si>
  <si>
    <t>4.47.2</t>
  </si>
  <si>
    <t>5.01.6</t>
  </si>
  <si>
    <t>5.05.2</t>
  </si>
  <si>
    <t>5.25.2</t>
  </si>
  <si>
    <t>5.42.4</t>
  </si>
  <si>
    <t>4.59.6</t>
  </si>
  <si>
    <t>5.16.1</t>
  </si>
  <si>
    <t>5.34.1</t>
  </si>
  <si>
    <t>5.57.1</t>
  </si>
  <si>
    <t>4.13.7</t>
  </si>
  <si>
    <t>4.28.4</t>
  </si>
  <si>
    <t>4.36.4</t>
  </si>
  <si>
    <t>4.46.2</t>
  </si>
  <si>
    <t>4.56.4</t>
  </si>
  <si>
    <t>5.35.8</t>
  </si>
  <si>
    <t>4.29.4</t>
  </si>
  <si>
    <t>4.36.0</t>
  </si>
  <si>
    <t>4.50.0</t>
  </si>
  <si>
    <t>5.01.1</t>
  </si>
  <si>
    <t>4.09.9</t>
  </si>
  <si>
    <t>4.13.9</t>
  </si>
  <si>
    <t>4.35.4</t>
  </si>
  <si>
    <t>4.49.7</t>
  </si>
  <si>
    <t>5.08.6</t>
  </si>
  <si>
    <t>5.14.5</t>
  </si>
  <si>
    <t>4.23.2</t>
  </si>
  <si>
    <t>4.38.5</t>
  </si>
  <si>
    <t>4.50.9</t>
  </si>
  <si>
    <t>5.22.6</t>
  </si>
  <si>
    <t>2.48.8</t>
  </si>
  <si>
    <t>2.52.2</t>
  </si>
  <si>
    <t>3.00.6</t>
  </si>
  <si>
    <t>3.05.3</t>
  </si>
  <si>
    <t>3.11.7</t>
  </si>
  <si>
    <t>3.47.1</t>
  </si>
  <si>
    <t>3.48.7</t>
  </si>
  <si>
    <t>3.50.3</t>
  </si>
  <si>
    <t>3.59.5</t>
  </si>
  <si>
    <t>4.14.5</t>
  </si>
  <si>
    <t>3.38.9</t>
  </si>
  <si>
    <t>3.41.6</t>
  </si>
  <si>
    <t>3.42.4</t>
  </si>
  <si>
    <t>4.27.3</t>
  </si>
  <si>
    <t>?</t>
  </si>
  <si>
    <t>Pathiwill</t>
  </si>
  <si>
    <t>Sharp A.</t>
  </si>
  <si>
    <t>Barkus F.</t>
  </si>
  <si>
    <t>O-Coombes A.</t>
  </si>
  <si>
    <t>Rolls B.</t>
  </si>
  <si>
    <t>Shirley G.</t>
  </si>
  <si>
    <t>Williams H.</t>
  </si>
  <si>
    <t>Rowland H.</t>
  </si>
  <si>
    <t>Ng J.</t>
  </si>
  <si>
    <t>Williams J.</t>
  </si>
  <si>
    <t>Vasilev G.</t>
  </si>
  <si>
    <t>Gilbey M</t>
  </si>
  <si>
    <t>Kafle K.</t>
  </si>
  <si>
    <t>Stetan L.</t>
  </si>
  <si>
    <t>Brown O.</t>
  </si>
  <si>
    <t>4=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</si>
</sst>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 horizontal="left"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0" fontId="0" fillId="0" borderId="22" xfId="0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22" xfId="0" applyFont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78" fontId="2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0" fillId="0" borderId="1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/>
    </xf>
    <xf numFmtId="2" fontId="2" fillId="33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0" fillId="0" borderId="0" xfId="0" applyFont="1" applyBorder="1" applyAlignment="1">
      <alignment horizontal="left" vertical="center"/>
    </xf>
    <xf numFmtId="178" fontId="2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178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178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49" fillId="35" borderId="10" xfId="0" applyFont="1" applyFill="1" applyBorder="1" applyAlignment="1">
      <alignment horizontal="left" vertical="center"/>
    </xf>
    <xf numFmtId="0" fontId="49" fillId="36" borderId="10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28" xfId="0" applyFont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/>
    </xf>
    <xf numFmtId="2" fontId="2" fillId="6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</xdr:row>
      <xdr:rowOff>0</xdr:rowOff>
    </xdr:from>
    <xdr:to>
      <xdr:col>6</xdr:col>
      <xdr:colOff>895350</xdr:colOff>
      <xdr:row>11</xdr:row>
      <xdr:rowOff>9525</xdr:rowOff>
    </xdr:to>
    <xdr:pic>
      <xdr:nvPicPr>
        <xdr:cNvPr id="1" name="Picture 1" descr="BO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4400"/>
          <a:ext cx="895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3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16384" width="8.8515625" style="0" customWidth="1"/>
  </cols>
  <sheetData>
    <row r="1" spans="3:10" ht="18">
      <c r="C1" s="106" t="s">
        <v>27</v>
      </c>
      <c r="D1" s="106"/>
      <c r="E1" s="106"/>
      <c r="F1" s="106"/>
      <c r="G1" s="106"/>
      <c r="H1" s="106"/>
      <c r="I1" s="106"/>
      <c r="J1" s="106"/>
    </row>
    <row r="2" spans="2:13" ht="12.75">
      <c r="B2" s="104" t="s">
        <v>71</v>
      </c>
      <c r="C2" s="104"/>
      <c r="D2" s="102" t="s">
        <v>69</v>
      </c>
      <c r="E2" s="102"/>
      <c r="F2" s="104" t="s">
        <v>65</v>
      </c>
      <c r="G2" s="104"/>
      <c r="H2" s="102" t="s">
        <v>67</v>
      </c>
      <c r="I2" s="102"/>
      <c r="J2" s="104" t="s">
        <v>66</v>
      </c>
      <c r="K2" s="104"/>
      <c r="L2" s="105" t="s">
        <v>70</v>
      </c>
      <c r="M2" s="105"/>
    </row>
    <row r="3" spans="2:13" ht="12.75">
      <c r="B3" s="104" t="s">
        <v>14</v>
      </c>
      <c r="C3" s="104"/>
      <c r="D3" s="102" t="s">
        <v>15</v>
      </c>
      <c r="E3" s="102"/>
      <c r="F3" s="104" t="s">
        <v>17</v>
      </c>
      <c r="G3" s="104"/>
      <c r="H3" s="102" t="s">
        <v>19</v>
      </c>
      <c r="I3" s="102"/>
      <c r="J3" s="104" t="s">
        <v>18</v>
      </c>
      <c r="K3" s="104"/>
      <c r="L3" s="102" t="s">
        <v>16</v>
      </c>
      <c r="M3" s="102"/>
    </row>
    <row r="4" spans="2:13" ht="12.75">
      <c r="B4" s="59" t="s">
        <v>0</v>
      </c>
      <c r="C4" s="59" t="s">
        <v>1</v>
      </c>
      <c r="D4" s="60" t="s">
        <v>0</v>
      </c>
      <c r="E4" s="60" t="s">
        <v>1</v>
      </c>
      <c r="F4" s="59" t="s">
        <v>0</v>
      </c>
      <c r="G4" s="59" t="s">
        <v>1</v>
      </c>
      <c r="H4" s="60" t="s">
        <v>0</v>
      </c>
      <c r="I4" s="60" t="s">
        <v>1</v>
      </c>
      <c r="J4" s="59" t="s">
        <v>0</v>
      </c>
      <c r="K4" s="59" t="s">
        <v>1</v>
      </c>
      <c r="L4" s="60" t="s">
        <v>0</v>
      </c>
      <c r="M4" s="60" t="s">
        <v>1</v>
      </c>
    </row>
    <row r="5" spans="1:14" ht="14.25" customHeight="1">
      <c r="A5" t="s">
        <v>2</v>
      </c>
      <c r="B5" s="93" t="s">
        <v>319</v>
      </c>
      <c r="C5" s="93" t="s">
        <v>73</v>
      </c>
      <c r="D5" s="80" t="s">
        <v>149</v>
      </c>
      <c r="E5" s="80" t="s">
        <v>150</v>
      </c>
      <c r="F5" s="93" t="s">
        <v>115</v>
      </c>
      <c r="G5" s="93" t="s">
        <v>116</v>
      </c>
      <c r="H5" s="80" t="s">
        <v>192</v>
      </c>
      <c r="I5" s="80" t="s">
        <v>193</v>
      </c>
      <c r="J5" s="90" t="s">
        <v>236</v>
      </c>
      <c r="K5" s="90" t="s">
        <v>237</v>
      </c>
      <c r="L5" s="80" t="s">
        <v>392</v>
      </c>
      <c r="M5" s="80" t="s">
        <v>284</v>
      </c>
      <c r="N5" s="9" t="s">
        <v>2</v>
      </c>
    </row>
    <row r="6" spans="1:14" ht="14.25" customHeight="1">
      <c r="A6" t="s">
        <v>3</v>
      </c>
      <c r="B6" s="93" t="s">
        <v>74</v>
      </c>
      <c r="C6" s="93" t="s">
        <v>75</v>
      </c>
      <c r="D6" s="80" t="s">
        <v>151</v>
      </c>
      <c r="E6" s="80" t="s">
        <v>152</v>
      </c>
      <c r="F6" s="93" t="s">
        <v>117</v>
      </c>
      <c r="G6" s="93" t="s">
        <v>118</v>
      </c>
      <c r="H6" s="80" t="s">
        <v>194</v>
      </c>
      <c r="I6" s="80" t="s">
        <v>195</v>
      </c>
      <c r="J6" s="90" t="s">
        <v>238</v>
      </c>
      <c r="K6" s="90" t="s">
        <v>239</v>
      </c>
      <c r="L6" s="80" t="s">
        <v>247</v>
      </c>
      <c r="M6" s="80" t="s">
        <v>286</v>
      </c>
      <c r="N6" s="9" t="s">
        <v>3</v>
      </c>
    </row>
    <row r="7" spans="1:14" ht="14.25" customHeight="1">
      <c r="A7" t="s">
        <v>4</v>
      </c>
      <c r="B7" s="93" t="s">
        <v>74</v>
      </c>
      <c r="C7" s="93" t="s">
        <v>75</v>
      </c>
      <c r="D7" s="80" t="s">
        <v>153</v>
      </c>
      <c r="E7" s="80" t="s">
        <v>154</v>
      </c>
      <c r="F7" s="93" t="s">
        <v>117</v>
      </c>
      <c r="G7" s="93" t="s">
        <v>119</v>
      </c>
      <c r="H7" s="80" t="s">
        <v>196</v>
      </c>
      <c r="I7" s="80" t="s">
        <v>197</v>
      </c>
      <c r="J7" s="90" t="s">
        <v>240</v>
      </c>
      <c r="K7" s="90" t="s">
        <v>241</v>
      </c>
      <c r="L7" s="80" t="s">
        <v>287</v>
      </c>
      <c r="M7" s="80" t="s">
        <v>236</v>
      </c>
      <c r="N7" s="9" t="s">
        <v>4</v>
      </c>
    </row>
    <row r="8" spans="1:14" ht="14.25" customHeight="1">
      <c r="A8" t="s">
        <v>64</v>
      </c>
      <c r="B8" s="93" t="s">
        <v>76</v>
      </c>
      <c r="C8" s="93" t="s">
        <v>77</v>
      </c>
      <c r="D8" s="80" t="s">
        <v>155</v>
      </c>
      <c r="E8" s="80" t="s">
        <v>156</v>
      </c>
      <c r="F8" s="93" t="s">
        <v>120</v>
      </c>
      <c r="G8" s="93" t="s">
        <v>121</v>
      </c>
      <c r="H8" s="80" t="s">
        <v>194</v>
      </c>
      <c r="I8" s="80" t="s">
        <v>198</v>
      </c>
      <c r="J8" s="90" t="s">
        <v>237</v>
      </c>
      <c r="K8" s="90" t="s">
        <v>242</v>
      </c>
      <c r="L8" s="80" t="s">
        <v>288</v>
      </c>
      <c r="M8" s="80" t="s">
        <v>284</v>
      </c>
      <c r="N8" s="9" t="s">
        <v>64</v>
      </c>
    </row>
    <row r="9" spans="1:14" ht="14.25" customHeight="1">
      <c r="A9" t="s">
        <v>6</v>
      </c>
      <c r="B9" s="94" t="s">
        <v>78</v>
      </c>
      <c r="C9" s="94" t="s">
        <v>79</v>
      </c>
      <c r="D9" s="81" t="s">
        <v>157</v>
      </c>
      <c r="E9" s="81" t="s">
        <v>158</v>
      </c>
      <c r="F9" s="94" t="s">
        <v>122</v>
      </c>
      <c r="G9" s="94" t="s">
        <v>123</v>
      </c>
      <c r="H9" s="81" t="s">
        <v>199</v>
      </c>
      <c r="I9" s="81" t="s">
        <v>200</v>
      </c>
      <c r="J9" s="99" t="s">
        <v>237</v>
      </c>
      <c r="K9" s="99"/>
      <c r="L9" s="81"/>
      <c r="M9" s="81"/>
      <c r="N9" s="9" t="s">
        <v>6</v>
      </c>
    </row>
    <row r="10" spans="1:14" ht="14.25" customHeight="1">
      <c r="A10" t="s">
        <v>7</v>
      </c>
      <c r="B10" s="94" t="s">
        <v>73</v>
      </c>
      <c r="C10" s="94" t="s">
        <v>80</v>
      </c>
      <c r="D10" s="81" t="s">
        <v>159</v>
      </c>
      <c r="E10" s="81" t="s">
        <v>160</v>
      </c>
      <c r="F10" s="94" t="s">
        <v>124</v>
      </c>
      <c r="G10" s="94"/>
      <c r="H10" s="81" t="s">
        <v>193</v>
      </c>
      <c r="I10" s="81" t="s">
        <v>201</v>
      </c>
      <c r="J10" s="99" t="s">
        <v>243</v>
      </c>
      <c r="K10" s="99" t="s">
        <v>244</v>
      </c>
      <c r="L10" s="81"/>
      <c r="M10" s="81"/>
      <c r="N10" s="9" t="s">
        <v>7</v>
      </c>
    </row>
    <row r="11" spans="1:14" ht="14.25" customHeight="1">
      <c r="A11" s="55" t="s">
        <v>8</v>
      </c>
      <c r="B11" s="93" t="s">
        <v>81</v>
      </c>
      <c r="C11" s="93" t="s">
        <v>82</v>
      </c>
      <c r="D11" s="80" t="s">
        <v>154</v>
      </c>
      <c r="E11" s="80" t="s">
        <v>155</v>
      </c>
      <c r="F11" s="93" t="s">
        <v>121</v>
      </c>
      <c r="G11" s="93" t="s">
        <v>119</v>
      </c>
      <c r="H11" s="80" t="s">
        <v>202</v>
      </c>
      <c r="I11" s="80" t="s">
        <v>399</v>
      </c>
      <c r="J11" s="90" t="s">
        <v>242</v>
      </c>
      <c r="K11" s="90"/>
      <c r="L11" s="80"/>
      <c r="M11" s="80"/>
      <c r="N11" s="9" t="s">
        <v>8</v>
      </c>
    </row>
    <row r="12" spans="1:14" ht="14.25" customHeight="1">
      <c r="A12" s="55" t="s">
        <v>9</v>
      </c>
      <c r="B12" s="93" t="s">
        <v>81</v>
      </c>
      <c r="C12" s="93" t="s">
        <v>78</v>
      </c>
      <c r="D12" s="80" t="s">
        <v>161</v>
      </c>
      <c r="E12" s="80" t="s">
        <v>162</v>
      </c>
      <c r="F12" s="93" t="s">
        <v>121</v>
      </c>
      <c r="G12" s="93" t="s">
        <v>125</v>
      </c>
      <c r="H12" s="80" t="s">
        <v>204</v>
      </c>
      <c r="I12" s="80" t="s">
        <v>203</v>
      </c>
      <c r="J12" s="90" t="s">
        <v>245</v>
      </c>
      <c r="K12" s="90"/>
      <c r="L12" s="80"/>
      <c r="M12" s="80"/>
      <c r="N12" s="9" t="s">
        <v>9</v>
      </c>
    </row>
    <row r="13" spans="1:14" ht="14.25" customHeight="1">
      <c r="A13" s="55" t="s">
        <v>10</v>
      </c>
      <c r="B13" s="93" t="s">
        <v>78</v>
      </c>
      <c r="C13" s="93" t="s">
        <v>82</v>
      </c>
      <c r="D13" s="80" t="s">
        <v>161</v>
      </c>
      <c r="E13" s="80" t="s">
        <v>163</v>
      </c>
      <c r="F13" s="93" t="s">
        <v>122</v>
      </c>
      <c r="G13" s="93" t="s">
        <v>125</v>
      </c>
      <c r="H13" s="80" t="s">
        <v>205</v>
      </c>
      <c r="I13" s="80" t="s">
        <v>206</v>
      </c>
      <c r="J13" s="90" t="s">
        <v>244</v>
      </c>
      <c r="K13" s="90" t="s">
        <v>246</v>
      </c>
      <c r="L13" s="80" t="s">
        <v>288</v>
      </c>
      <c r="M13" s="80" t="s">
        <v>236</v>
      </c>
      <c r="N13" s="9" t="s">
        <v>10</v>
      </c>
    </row>
    <row r="14" spans="1:14" ht="14.25" customHeight="1">
      <c r="A14" s="55" t="s">
        <v>11</v>
      </c>
      <c r="B14" s="93" t="s">
        <v>76</v>
      </c>
      <c r="C14" s="93" t="s">
        <v>79</v>
      </c>
      <c r="D14" s="80" t="s">
        <v>150</v>
      </c>
      <c r="E14" s="80" t="s">
        <v>396</v>
      </c>
      <c r="F14" s="93" t="s">
        <v>117</v>
      </c>
      <c r="G14" s="93" t="s">
        <v>116</v>
      </c>
      <c r="H14" s="80" t="s">
        <v>192</v>
      </c>
      <c r="I14" s="80" t="s">
        <v>200</v>
      </c>
      <c r="J14" s="90" t="s">
        <v>285</v>
      </c>
      <c r="K14" s="90" t="s">
        <v>247</v>
      </c>
      <c r="L14" s="80" t="s">
        <v>289</v>
      </c>
      <c r="M14" s="80" t="s">
        <v>287</v>
      </c>
      <c r="N14" s="9" t="s">
        <v>11</v>
      </c>
    </row>
    <row r="15" spans="1:14" ht="14.25" customHeight="1">
      <c r="A15" s="55" t="s">
        <v>13</v>
      </c>
      <c r="B15" s="93" t="s">
        <v>83</v>
      </c>
      <c r="C15" s="93" t="s">
        <v>77</v>
      </c>
      <c r="D15" s="80" t="s">
        <v>152</v>
      </c>
      <c r="E15" s="80" t="s">
        <v>393</v>
      </c>
      <c r="F15" s="93" t="s">
        <v>120</v>
      </c>
      <c r="G15" s="93" t="s">
        <v>119</v>
      </c>
      <c r="H15" s="80" t="s">
        <v>395</v>
      </c>
      <c r="I15" s="80" t="s">
        <v>394</v>
      </c>
      <c r="J15" s="90" t="s">
        <v>247</v>
      </c>
      <c r="K15" s="91" t="s">
        <v>237</v>
      </c>
      <c r="L15" s="80" t="s">
        <v>236</v>
      </c>
      <c r="M15" s="80" t="s">
        <v>240</v>
      </c>
      <c r="N15" s="9" t="s">
        <v>13</v>
      </c>
    </row>
    <row r="16" spans="1:14" ht="14.25" customHeight="1">
      <c r="A16" s="55" t="s">
        <v>12</v>
      </c>
      <c r="B16" s="93" t="s">
        <v>83</v>
      </c>
      <c r="C16" s="93" t="s">
        <v>84</v>
      </c>
      <c r="D16" s="80" t="s">
        <v>164</v>
      </c>
      <c r="E16" s="80" t="s">
        <v>404</v>
      </c>
      <c r="F16" s="93" t="s">
        <v>122</v>
      </c>
      <c r="G16" s="93" t="s">
        <v>121</v>
      </c>
      <c r="H16" s="80" t="s">
        <v>207</v>
      </c>
      <c r="I16" s="80" t="s">
        <v>198</v>
      </c>
      <c r="J16" s="97" t="s">
        <v>248</v>
      </c>
      <c r="K16" s="88"/>
      <c r="L16" s="80"/>
      <c r="M16" s="80"/>
      <c r="N16" s="9" t="s">
        <v>12</v>
      </c>
    </row>
    <row r="17" spans="12:13" ht="12.75">
      <c r="L17" s="72"/>
      <c r="M17" s="72"/>
    </row>
    <row r="18" spans="9:13" ht="12.75">
      <c r="I18" s="74"/>
      <c r="L18" s="72"/>
      <c r="M18" s="72"/>
    </row>
    <row r="19" spans="3:13" ht="18">
      <c r="C19" s="106" t="s">
        <v>43</v>
      </c>
      <c r="D19" s="106"/>
      <c r="E19" s="106"/>
      <c r="F19" s="106"/>
      <c r="G19" s="106"/>
      <c r="H19" s="106"/>
      <c r="I19" s="106"/>
      <c r="J19" s="106"/>
      <c r="L19" s="72"/>
      <c r="M19" s="72"/>
    </row>
    <row r="20" spans="2:13" ht="12.75">
      <c r="B20" s="104" t="s">
        <v>71</v>
      </c>
      <c r="C20" s="104"/>
      <c r="D20" s="102" t="s">
        <v>69</v>
      </c>
      <c r="E20" s="102"/>
      <c r="F20" s="104" t="s">
        <v>65</v>
      </c>
      <c r="G20" s="104"/>
      <c r="H20" s="102" t="s">
        <v>67</v>
      </c>
      <c r="I20" s="102"/>
      <c r="J20" s="104" t="s">
        <v>66</v>
      </c>
      <c r="K20" s="104"/>
      <c r="L20" s="105" t="s">
        <v>70</v>
      </c>
      <c r="M20" s="105"/>
    </row>
    <row r="21" spans="2:13" ht="12.75">
      <c r="B21" s="104" t="s">
        <v>14</v>
      </c>
      <c r="C21" s="104"/>
      <c r="D21" s="102" t="s">
        <v>15</v>
      </c>
      <c r="E21" s="102"/>
      <c r="F21" s="104" t="s">
        <v>17</v>
      </c>
      <c r="G21" s="104"/>
      <c r="H21" s="102" t="s">
        <v>19</v>
      </c>
      <c r="I21" s="102"/>
      <c r="J21" s="104" t="s">
        <v>18</v>
      </c>
      <c r="K21" s="104"/>
      <c r="L21" s="102" t="s">
        <v>16</v>
      </c>
      <c r="M21" s="103"/>
    </row>
    <row r="22" spans="2:19" ht="12.75">
      <c r="B22" s="59" t="s">
        <v>0</v>
      </c>
      <c r="C22" s="59" t="s">
        <v>1</v>
      </c>
      <c r="D22" s="60" t="s">
        <v>0</v>
      </c>
      <c r="E22" s="60" t="s">
        <v>1</v>
      </c>
      <c r="F22" s="59" t="s">
        <v>0</v>
      </c>
      <c r="G22" s="59" t="s">
        <v>1</v>
      </c>
      <c r="H22" s="60" t="s">
        <v>0</v>
      </c>
      <c r="I22" s="60" t="s">
        <v>1</v>
      </c>
      <c r="J22" s="59" t="s">
        <v>0</v>
      </c>
      <c r="K22" s="59" t="s">
        <v>1</v>
      </c>
      <c r="L22" s="73" t="s">
        <v>0</v>
      </c>
      <c r="M22" s="73" t="s">
        <v>1</v>
      </c>
      <c r="Q22" s="14"/>
      <c r="R22" s="14"/>
      <c r="S22" s="14"/>
    </row>
    <row r="23" spans="1:19" ht="14.25" customHeight="1">
      <c r="A23" t="s">
        <v>2</v>
      </c>
      <c r="B23" s="93" t="s">
        <v>85</v>
      </c>
      <c r="C23" s="93" t="s">
        <v>86</v>
      </c>
      <c r="D23" s="80" t="s">
        <v>165</v>
      </c>
      <c r="E23" s="80" t="s">
        <v>166</v>
      </c>
      <c r="F23" s="93" t="s">
        <v>126</v>
      </c>
      <c r="G23" s="93" t="s">
        <v>127</v>
      </c>
      <c r="H23" s="80" t="s">
        <v>208</v>
      </c>
      <c r="I23" s="80" t="s">
        <v>209</v>
      </c>
      <c r="J23" s="90" t="s">
        <v>249</v>
      </c>
      <c r="K23" s="90" t="s">
        <v>250</v>
      </c>
      <c r="L23" s="80" t="s">
        <v>264</v>
      </c>
      <c r="M23" s="80" t="s">
        <v>290</v>
      </c>
      <c r="N23" s="9" t="s">
        <v>2</v>
      </c>
      <c r="P23" s="69"/>
      <c r="Q23" s="69"/>
      <c r="R23" s="78"/>
      <c r="S23" s="14"/>
    </row>
    <row r="24" spans="1:19" ht="14.25" customHeight="1">
      <c r="A24" t="s">
        <v>3</v>
      </c>
      <c r="B24" s="93" t="s">
        <v>87</v>
      </c>
      <c r="C24" s="93" t="s">
        <v>88</v>
      </c>
      <c r="D24" s="80" t="s">
        <v>167</v>
      </c>
      <c r="E24" s="80" t="s">
        <v>168</v>
      </c>
      <c r="F24" s="93" t="s">
        <v>128</v>
      </c>
      <c r="G24" s="93" t="s">
        <v>129</v>
      </c>
      <c r="H24" s="80" t="s">
        <v>210</v>
      </c>
      <c r="I24" s="80" t="s">
        <v>211</v>
      </c>
      <c r="J24" s="90" t="s">
        <v>251</v>
      </c>
      <c r="K24" s="90" t="s">
        <v>252</v>
      </c>
      <c r="L24" s="80" t="s">
        <v>291</v>
      </c>
      <c r="M24" s="80" t="s">
        <v>292</v>
      </c>
      <c r="N24" s="9" t="s">
        <v>3</v>
      </c>
      <c r="P24" s="69"/>
      <c r="Q24" s="69"/>
      <c r="R24" s="14"/>
      <c r="S24" s="14"/>
    </row>
    <row r="25" spans="1:17" ht="14.25" customHeight="1">
      <c r="A25" t="s">
        <v>4</v>
      </c>
      <c r="B25" s="93" t="s">
        <v>87</v>
      </c>
      <c r="C25" s="93" t="s">
        <v>89</v>
      </c>
      <c r="D25" s="80" t="s">
        <v>168</v>
      </c>
      <c r="E25" s="80" t="s">
        <v>169</v>
      </c>
      <c r="F25" s="93" t="s">
        <v>128</v>
      </c>
      <c r="G25" s="93" t="s">
        <v>130</v>
      </c>
      <c r="H25" s="80" t="s">
        <v>212</v>
      </c>
      <c r="I25" s="80" t="s">
        <v>213</v>
      </c>
      <c r="J25" s="90" t="s">
        <v>253</v>
      </c>
      <c r="K25" s="90" t="s">
        <v>254</v>
      </c>
      <c r="L25" s="80" t="s">
        <v>293</v>
      </c>
      <c r="M25" s="80" t="s">
        <v>263</v>
      </c>
      <c r="N25" s="9" t="s">
        <v>4</v>
      </c>
      <c r="P25" s="69"/>
      <c r="Q25" s="69"/>
    </row>
    <row r="26" spans="1:17" ht="14.25" customHeight="1">
      <c r="A26" t="s">
        <v>5</v>
      </c>
      <c r="B26" s="93" t="s">
        <v>90</v>
      </c>
      <c r="C26" s="93" t="s">
        <v>91</v>
      </c>
      <c r="D26" s="80" t="s">
        <v>165</v>
      </c>
      <c r="E26" s="80" t="s">
        <v>170</v>
      </c>
      <c r="F26" s="93" t="s">
        <v>129</v>
      </c>
      <c r="G26" s="93" t="s">
        <v>131</v>
      </c>
      <c r="H26" s="80" t="s">
        <v>214</v>
      </c>
      <c r="I26" s="80" t="s">
        <v>215</v>
      </c>
      <c r="J26" s="90" t="s">
        <v>255</v>
      </c>
      <c r="K26" s="90" t="s">
        <v>256</v>
      </c>
      <c r="L26" s="80" t="s">
        <v>294</v>
      </c>
      <c r="M26" s="80"/>
      <c r="N26" s="9" t="s">
        <v>5</v>
      </c>
      <c r="P26" s="69"/>
      <c r="Q26" s="69"/>
    </row>
    <row r="27" spans="1:17" ht="14.25" customHeight="1">
      <c r="A27" t="s">
        <v>6</v>
      </c>
      <c r="B27" s="93" t="s">
        <v>92</v>
      </c>
      <c r="C27" s="93" t="s">
        <v>93</v>
      </c>
      <c r="D27" s="80" t="s">
        <v>171</v>
      </c>
      <c r="E27" s="80" t="s">
        <v>172</v>
      </c>
      <c r="F27" s="93" t="s">
        <v>132</v>
      </c>
      <c r="G27" s="93" t="s">
        <v>133</v>
      </c>
      <c r="H27" s="80" t="s">
        <v>216</v>
      </c>
      <c r="I27" s="80" t="s">
        <v>217</v>
      </c>
      <c r="J27" s="90" t="s">
        <v>257</v>
      </c>
      <c r="K27" s="90" t="s">
        <v>258</v>
      </c>
      <c r="L27" s="80" t="s">
        <v>259</v>
      </c>
      <c r="M27" s="80" t="s">
        <v>295</v>
      </c>
      <c r="N27" s="9" t="s">
        <v>6</v>
      </c>
      <c r="P27" s="69"/>
      <c r="Q27" s="69"/>
    </row>
    <row r="28" spans="1:17" ht="14.25" customHeight="1">
      <c r="A28" t="s">
        <v>7</v>
      </c>
      <c r="B28" s="93" t="s">
        <v>94</v>
      </c>
      <c r="C28" s="93" t="s">
        <v>95</v>
      </c>
      <c r="D28" s="80" t="s">
        <v>173</v>
      </c>
      <c r="E28" s="80" t="s">
        <v>174</v>
      </c>
      <c r="F28" s="93" t="s">
        <v>134</v>
      </c>
      <c r="G28" s="93" t="s">
        <v>135</v>
      </c>
      <c r="H28" s="80" t="s">
        <v>218</v>
      </c>
      <c r="I28" s="80" t="s">
        <v>216</v>
      </c>
      <c r="J28" s="90" t="s">
        <v>258</v>
      </c>
      <c r="K28" s="90" t="s">
        <v>259</v>
      </c>
      <c r="L28" s="80" t="s">
        <v>296</v>
      </c>
      <c r="M28" s="80" t="s">
        <v>297</v>
      </c>
      <c r="N28" s="9" t="s">
        <v>7</v>
      </c>
      <c r="P28" s="69"/>
      <c r="Q28" s="69"/>
    </row>
    <row r="29" spans="1:17" ht="14.25" customHeight="1">
      <c r="A29" t="s">
        <v>8</v>
      </c>
      <c r="B29" s="90" t="s">
        <v>400</v>
      </c>
      <c r="C29" s="93" t="s">
        <v>88</v>
      </c>
      <c r="D29" s="80" t="s">
        <v>176</v>
      </c>
      <c r="E29" s="80" t="s">
        <v>175</v>
      </c>
      <c r="F29" s="93" t="s">
        <v>136</v>
      </c>
      <c r="G29" s="93" t="s">
        <v>137</v>
      </c>
      <c r="H29" s="80" t="s">
        <v>219</v>
      </c>
      <c r="I29" s="80" t="s">
        <v>215</v>
      </c>
      <c r="J29" s="90" t="s">
        <v>262</v>
      </c>
      <c r="K29" s="90" t="s">
        <v>260</v>
      </c>
      <c r="L29" s="80" t="s">
        <v>298</v>
      </c>
      <c r="M29" s="80" t="s">
        <v>261</v>
      </c>
      <c r="N29" s="9" t="s">
        <v>8</v>
      </c>
      <c r="P29" s="69"/>
      <c r="Q29" s="69"/>
    </row>
    <row r="30" spans="1:17" ht="14.25" customHeight="1">
      <c r="A30" t="s">
        <v>9</v>
      </c>
      <c r="B30" s="93" t="s">
        <v>96</v>
      </c>
      <c r="C30" s="93" t="s">
        <v>97</v>
      </c>
      <c r="D30" s="80" t="s">
        <v>177</v>
      </c>
      <c r="E30" s="80" t="s">
        <v>176</v>
      </c>
      <c r="F30" s="93" t="s">
        <v>126</v>
      </c>
      <c r="G30" s="93" t="s">
        <v>136</v>
      </c>
      <c r="H30" s="80" t="s">
        <v>220</v>
      </c>
      <c r="I30" s="80" t="s">
        <v>219</v>
      </c>
      <c r="J30" s="90" t="s">
        <v>262</v>
      </c>
      <c r="K30" s="90" t="s">
        <v>261</v>
      </c>
      <c r="L30" s="80" t="s">
        <v>260</v>
      </c>
      <c r="M30" s="80" t="s">
        <v>295</v>
      </c>
      <c r="N30" s="9" t="s">
        <v>9</v>
      </c>
      <c r="P30" s="69"/>
      <c r="Q30" s="69"/>
    </row>
    <row r="31" spans="1:17" ht="14.25" customHeight="1">
      <c r="A31" t="s">
        <v>10</v>
      </c>
      <c r="B31" s="93" t="s">
        <v>97</v>
      </c>
      <c r="C31" s="93" t="s">
        <v>88</v>
      </c>
      <c r="D31" s="80" t="s">
        <v>178</v>
      </c>
      <c r="E31" s="80" t="s">
        <v>179</v>
      </c>
      <c r="F31" s="93" t="s">
        <v>138</v>
      </c>
      <c r="G31" s="93" t="s">
        <v>132</v>
      </c>
      <c r="H31" s="80" t="s">
        <v>221</v>
      </c>
      <c r="I31" s="80" t="s">
        <v>222</v>
      </c>
      <c r="J31" s="90" t="s">
        <v>264</v>
      </c>
      <c r="K31" s="90" t="s">
        <v>261</v>
      </c>
      <c r="L31" s="80" t="s">
        <v>402</v>
      </c>
      <c r="M31" s="80" t="s">
        <v>295</v>
      </c>
      <c r="N31" s="9" t="s">
        <v>10</v>
      </c>
      <c r="P31" s="69"/>
      <c r="Q31" s="69"/>
    </row>
    <row r="32" spans="1:17" ht="14.25" customHeight="1">
      <c r="A32" t="s">
        <v>11</v>
      </c>
      <c r="B32" s="93" t="s">
        <v>85</v>
      </c>
      <c r="C32" s="93" t="s">
        <v>94</v>
      </c>
      <c r="D32" s="80" t="s">
        <v>180</v>
      </c>
      <c r="E32" s="80" t="s">
        <v>169</v>
      </c>
      <c r="F32" s="93" t="s">
        <v>127</v>
      </c>
      <c r="G32" s="93" t="s">
        <v>139</v>
      </c>
      <c r="H32" s="80" t="s">
        <v>224</v>
      </c>
      <c r="I32" s="80" t="s">
        <v>223</v>
      </c>
      <c r="J32" s="90" t="s">
        <v>397</v>
      </c>
      <c r="K32" s="90" t="s">
        <v>249</v>
      </c>
      <c r="L32" s="80" t="s">
        <v>256</v>
      </c>
      <c r="M32" s="80" t="s">
        <v>250</v>
      </c>
      <c r="N32" s="9" t="s">
        <v>11</v>
      </c>
      <c r="P32" s="69"/>
      <c r="Q32" s="69"/>
    </row>
    <row r="33" spans="1:17" ht="14.25" customHeight="1">
      <c r="A33" t="s">
        <v>13</v>
      </c>
      <c r="B33" s="93" t="s">
        <v>98</v>
      </c>
      <c r="C33" s="93" t="s">
        <v>99</v>
      </c>
      <c r="D33" s="80" t="s">
        <v>168</v>
      </c>
      <c r="E33" s="80" t="s">
        <v>166</v>
      </c>
      <c r="F33" s="93" t="s">
        <v>139</v>
      </c>
      <c r="G33" s="93" t="s">
        <v>133</v>
      </c>
      <c r="H33" s="80" t="s">
        <v>210</v>
      </c>
      <c r="I33" s="80" t="s">
        <v>208</v>
      </c>
      <c r="J33" s="90" t="s">
        <v>397</v>
      </c>
      <c r="K33" s="90" t="s">
        <v>294</v>
      </c>
      <c r="L33" s="80" t="s">
        <v>293</v>
      </c>
      <c r="M33" s="80" t="s">
        <v>250</v>
      </c>
      <c r="N33" s="9" t="s">
        <v>13</v>
      </c>
      <c r="P33" s="69"/>
      <c r="Q33" s="69"/>
    </row>
    <row r="34" spans="1:17" ht="14.25" customHeight="1">
      <c r="A34" t="s">
        <v>12</v>
      </c>
      <c r="B34" s="93" t="s">
        <v>98</v>
      </c>
      <c r="C34" s="93" t="s">
        <v>99</v>
      </c>
      <c r="D34" s="80" t="s">
        <v>166</v>
      </c>
      <c r="E34" s="80" t="s">
        <v>180</v>
      </c>
      <c r="F34" s="93" t="s">
        <v>140</v>
      </c>
      <c r="G34" s="90" t="s">
        <v>405</v>
      </c>
      <c r="H34" s="80" t="s">
        <v>224</v>
      </c>
      <c r="I34" s="80" t="s">
        <v>214</v>
      </c>
      <c r="J34" s="90" t="s">
        <v>256</v>
      </c>
      <c r="K34" s="90" t="s">
        <v>250</v>
      </c>
      <c r="L34" s="80" t="s">
        <v>293</v>
      </c>
      <c r="M34" s="80" t="s">
        <v>299</v>
      </c>
      <c r="N34" s="9" t="s">
        <v>12</v>
      </c>
      <c r="P34" s="69"/>
      <c r="Q34" s="69"/>
    </row>
    <row r="35" spans="10:17" ht="14.25" customHeight="1">
      <c r="J35" s="69"/>
      <c r="L35" s="72"/>
      <c r="M35" s="72"/>
      <c r="P35" s="14"/>
      <c r="Q35" s="14"/>
    </row>
    <row r="36" spans="3:17" ht="14.25" customHeight="1">
      <c r="C36" s="106" t="s">
        <v>46</v>
      </c>
      <c r="D36" s="106"/>
      <c r="E36" s="106"/>
      <c r="F36" s="106"/>
      <c r="G36" s="106"/>
      <c r="H36" s="106"/>
      <c r="I36" s="106"/>
      <c r="J36" s="106"/>
      <c r="L36" s="72"/>
      <c r="M36" s="72"/>
      <c r="P36" s="14"/>
      <c r="Q36" s="14"/>
    </row>
    <row r="37" spans="2:17" ht="14.25" customHeight="1">
      <c r="B37" s="104" t="s">
        <v>71</v>
      </c>
      <c r="C37" s="104"/>
      <c r="D37" s="102" t="s">
        <v>69</v>
      </c>
      <c r="E37" s="102"/>
      <c r="F37" s="104" t="s">
        <v>65</v>
      </c>
      <c r="G37" s="104"/>
      <c r="H37" s="102" t="s">
        <v>67</v>
      </c>
      <c r="I37" s="102"/>
      <c r="J37" s="104" t="s">
        <v>66</v>
      </c>
      <c r="K37" s="104"/>
      <c r="L37" s="105" t="s">
        <v>70</v>
      </c>
      <c r="M37" s="105"/>
      <c r="P37" s="14"/>
      <c r="Q37" s="14"/>
    </row>
    <row r="38" spans="2:17" ht="14.25" customHeight="1">
      <c r="B38" s="104" t="s">
        <v>14</v>
      </c>
      <c r="C38" s="104"/>
      <c r="D38" s="102" t="s">
        <v>15</v>
      </c>
      <c r="E38" s="102"/>
      <c r="F38" s="104" t="s">
        <v>17</v>
      </c>
      <c r="G38" s="104"/>
      <c r="H38" s="102" t="s">
        <v>19</v>
      </c>
      <c r="I38" s="102"/>
      <c r="J38" s="104" t="s">
        <v>18</v>
      </c>
      <c r="K38" s="104"/>
      <c r="L38" s="102" t="s">
        <v>16</v>
      </c>
      <c r="M38" s="103"/>
      <c r="P38" s="14"/>
      <c r="Q38" s="14"/>
    </row>
    <row r="39" spans="2:17" ht="14.25" customHeight="1">
      <c r="B39" s="59" t="s">
        <v>0</v>
      </c>
      <c r="C39" s="59" t="s">
        <v>1</v>
      </c>
      <c r="D39" s="60" t="s">
        <v>0</v>
      </c>
      <c r="E39" s="60" t="s">
        <v>1</v>
      </c>
      <c r="F39" s="59" t="s">
        <v>0</v>
      </c>
      <c r="G39" s="59" t="s">
        <v>1</v>
      </c>
      <c r="H39" s="60" t="s">
        <v>0</v>
      </c>
      <c r="I39" s="60" t="s">
        <v>1</v>
      </c>
      <c r="J39" s="59" t="s">
        <v>0</v>
      </c>
      <c r="K39" s="59" t="s">
        <v>1</v>
      </c>
      <c r="L39" s="73" t="s">
        <v>0</v>
      </c>
      <c r="M39" s="73" t="s">
        <v>1</v>
      </c>
      <c r="P39" s="14"/>
      <c r="Q39" s="14"/>
    </row>
    <row r="40" spans="1:17" ht="14.25" customHeight="1">
      <c r="A40" t="s">
        <v>2</v>
      </c>
      <c r="B40" s="93" t="s">
        <v>100</v>
      </c>
      <c r="C40" s="93" t="s">
        <v>101</v>
      </c>
      <c r="D40" s="80" t="s">
        <v>181</v>
      </c>
      <c r="E40" s="80" t="s">
        <v>182</v>
      </c>
      <c r="F40" s="90" t="s">
        <v>141</v>
      </c>
      <c r="G40" s="90"/>
      <c r="H40" s="80" t="s">
        <v>225</v>
      </c>
      <c r="I40" s="80"/>
      <c r="J40" s="90" t="s">
        <v>265</v>
      </c>
      <c r="K40" s="90" t="s">
        <v>266</v>
      </c>
      <c r="L40" s="80" t="s">
        <v>300</v>
      </c>
      <c r="M40" s="80"/>
      <c r="N40" s="9" t="s">
        <v>2</v>
      </c>
      <c r="P40" s="69"/>
      <c r="Q40" s="69"/>
    </row>
    <row r="41" spans="1:17" ht="14.25" customHeight="1">
      <c r="A41" t="s">
        <v>3</v>
      </c>
      <c r="B41" s="93" t="s">
        <v>102</v>
      </c>
      <c r="C41" s="93" t="s">
        <v>103</v>
      </c>
      <c r="D41" s="80" t="s">
        <v>182</v>
      </c>
      <c r="E41" s="80" t="s">
        <v>183</v>
      </c>
      <c r="F41" s="93" t="s">
        <v>142</v>
      </c>
      <c r="G41" s="90" t="s">
        <v>143</v>
      </c>
      <c r="H41" s="80" t="s">
        <v>226</v>
      </c>
      <c r="I41" s="80" t="s">
        <v>227</v>
      </c>
      <c r="J41" s="90" t="s">
        <v>267</v>
      </c>
      <c r="K41" s="90" t="s">
        <v>268</v>
      </c>
      <c r="L41" s="80" t="s">
        <v>266</v>
      </c>
      <c r="M41" s="80" t="s">
        <v>278</v>
      </c>
      <c r="N41" s="9" t="s">
        <v>3</v>
      </c>
      <c r="P41" s="69"/>
      <c r="Q41" s="69"/>
    </row>
    <row r="42" spans="1:17" ht="14.25" customHeight="1">
      <c r="A42" t="s">
        <v>4</v>
      </c>
      <c r="B42" s="93" t="s">
        <v>103</v>
      </c>
      <c r="C42" s="93" t="s">
        <v>104</v>
      </c>
      <c r="D42" s="80" t="s">
        <v>182</v>
      </c>
      <c r="E42" s="80" t="s">
        <v>184</v>
      </c>
      <c r="F42" s="93" t="s">
        <v>142</v>
      </c>
      <c r="G42" s="90" t="s">
        <v>143</v>
      </c>
      <c r="H42" s="80" t="s">
        <v>226</v>
      </c>
      <c r="I42" s="80" t="s">
        <v>228</v>
      </c>
      <c r="J42" s="90" t="s">
        <v>269</v>
      </c>
      <c r="K42" s="90" t="s">
        <v>267</v>
      </c>
      <c r="L42" s="80" t="s">
        <v>265</v>
      </c>
      <c r="M42" s="80" t="s">
        <v>268</v>
      </c>
      <c r="N42" s="9" t="s">
        <v>4</v>
      </c>
      <c r="P42" s="69"/>
      <c r="Q42" s="69"/>
    </row>
    <row r="43" spans="1:17" ht="14.25" customHeight="1">
      <c r="A43" t="s">
        <v>5</v>
      </c>
      <c r="B43" s="93" t="s">
        <v>105</v>
      </c>
      <c r="C43" s="93" t="s">
        <v>101</v>
      </c>
      <c r="D43" s="80" t="s">
        <v>184</v>
      </c>
      <c r="E43" s="80" t="s">
        <v>185</v>
      </c>
      <c r="F43" s="90" t="s">
        <v>141</v>
      </c>
      <c r="G43" s="93"/>
      <c r="H43" s="80" t="s">
        <v>229</v>
      </c>
      <c r="I43" s="80" t="s">
        <v>230</v>
      </c>
      <c r="J43" s="90" t="s">
        <v>270</v>
      </c>
      <c r="K43" s="90" t="s">
        <v>271</v>
      </c>
      <c r="L43" s="80"/>
      <c r="M43" s="80"/>
      <c r="N43" s="9" t="s">
        <v>5</v>
      </c>
      <c r="P43" s="69"/>
      <c r="Q43" s="69"/>
    </row>
    <row r="44" spans="1:17" ht="14.25" customHeight="1">
      <c r="A44" t="s">
        <v>6</v>
      </c>
      <c r="B44" s="93" t="s">
        <v>106</v>
      </c>
      <c r="C44" s="93" t="s">
        <v>107</v>
      </c>
      <c r="D44" s="80" t="s">
        <v>184</v>
      </c>
      <c r="E44" s="80" t="s">
        <v>185</v>
      </c>
      <c r="F44" s="90" t="s">
        <v>144</v>
      </c>
      <c r="G44" s="93"/>
      <c r="H44" s="80" t="s">
        <v>231</v>
      </c>
      <c r="I44" s="80" t="s">
        <v>229</v>
      </c>
      <c r="J44" s="90" t="s">
        <v>272</v>
      </c>
      <c r="K44" s="90" t="s">
        <v>273</v>
      </c>
      <c r="L44" s="80" t="s">
        <v>301</v>
      </c>
      <c r="M44" s="80" t="s">
        <v>274</v>
      </c>
      <c r="N44" s="9" t="s">
        <v>6</v>
      </c>
      <c r="P44" s="69"/>
      <c r="Q44" s="69"/>
    </row>
    <row r="45" spans="1:17" ht="14.25" customHeight="1">
      <c r="A45" t="s">
        <v>7</v>
      </c>
      <c r="B45" s="93" t="s">
        <v>107</v>
      </c>
      <c r="C45" s="93" t="s">
        <v>108</v>
      </c>
      <c r="D45" s="80" t="s">
        <v>186</v>
      </c>
      <c r="E45" s="80" t="s">
        <v>187</v>
      </c>
      <c r="F45" s="90" t="s">
        <v>145</v>
      </c>
      <c r="G45" s="93"/>
      <c r="H45" s="80" t="s">
        <v>231</v>
      </c>
      <c r="I45" s="80" t="s">
        <v>232</v>
      </c>
      <c r="J45" s="90" t="s">
        <v>273</v>
      </c>
      <c r="K45" s="90" t="s">
        <v>274</v>
      </c>
      <c r="L45" s="80" t="s">
        <v>302</v>
      </c>
      <c r="M45" s="80" t="s">
        <v>303</v>
      </c>
      <c r="N45" s="9" t="s">
        <v>7</v>
      </c>
      <c r="P45" s="69"/>
      <c r="Q45" s="69"/>
    </row>
    <row r="46" spans="2:17" ht="14.25" customHeight="1">
      <c r="B46" s="95"/>
      <c r="C46" s="95"/>
      <c r="D46" s="86"/>
      <c r="E46" s="86"/>
      <c r="F46" s="95"/>
      <c r="G46" s="95"/>
      <c r="H46" s="86"/>
      <c r="I46" s="86"/>
      <c r="J46" s="98"/>
      <c r="K46" s="98"/>
      <c r="L46" s="87"/>
      <c r="M46" s="87"/>
      <c r="N46" s="9"/>
      <c r="P46" s="69"/>
      <c r="Q46" s="69"/>
    </row>
    <row r="47" spans="1:17" ht="14.25" customHeight="1">
      <c r="A47" s="55" t="s">
        <v>8</v>
      </c>
      <c r="B47" s="93" t="s">
        <v>109</v>
      </c>
      <c r="C47" s="93" t="s">
        <v>110</v>
      </c>
      <c r="D47" s="80" t="s">
        <v>181</v>
      </c>
      <c r="E47" s="80" t="s">
        <v>188</v>
      </c>
      <c r="F47" s="90" t="s">
        <v>401</v>
      </c>
      <c r="G47" s="90" t="s">
        <v>145</v>
      </c>
      <c r="H47" s="80" t="s">
        <v>233</v>
      </c>
      <c r="I47" s="80"/>
      <c r="J47" s="90" t="s">
        <v>275</v>
      </c>
      <c r="K47" s="90" t="s">
        <v>276</v>
      </c>
      <c r="L47" s="80" t="s">
        <v>304</v>
      </c>
      <c r="M47" s="80" t="s">
        <v>305</v>
      </c>
      <c r="N47" s="9" t="s">
        <v>8</v>
      </c>
      <c r="P47" s="69"/>
      <c r="Q47" s="69"/>
    </row>
    <row r="48" spans="1:17" ht="14.25" customHeight="1">
      <c r="A48" t="s">
        <v>9</v>
      </c>
      <c r="B48" s="93" t="s">
        <v>109</v>
      </c>
      <c r="C48" s="93" t="s">
        <v>111</v>
      </c>
      <c r="D48" s="80" t="s">
        <v>181</v>
      </c>
      <c r="E48" s="80" t="s">
        <v>188</v>
      </c>
      <c r="F48" s="90" t="s">
        <v>146</v>
      </c>
      <c r="G48" s="90" t="s">
        <v>145</v>
      </c>
      <c r="H48" s="80" t="s">
        <v>233</v>
      </c>
      <c r="I48" s="80"/>
      <c r="J48" s="90" t="s">
        <v>275</v>
      </c>
      <c r="K48" s="90" t="s">
        <v>277</v>
      </c>
      <c r="L48" s="80" t="s">
        <v>304</v>
      </c>
      <c r="M48" s="80" t="s">
        <v>306</v>
      </c>
      <c r="N48" s="9" t="s">
        <v>9</v>
      </c>
      <c r="P48" s="69"/>
      <c r="Q48" s="69"/>
    </row>
    <row r="49" spans="1:17" ht="14.25" customHeight="1">
      <c r="A49" s="55" t="s">
        <v>10</v>
      </c>
      <c r="B49" s="93" t="s">
        <v>112</v>
      </c>
      <c r="C49" s="93" t="s">
        <v>111</v>
      </c>
      <c r="D49" s="80" t="s">
        <v>189</v>
      </c>
      <c r="E49" s="80" t="s">
        <v>190</v>
      </c>
      <c r="F49" s="90" t="s">
        <v>147</v>
      </c>
      <c r="G49" s="90" t="s">
        <v>141</v>
      </c>
      <c r="H49" s="80" t="s">
        <v>233</v>
      </c>
      <c r="I49" s="80"/>
      <c r="J49" s="90" t="s">
        <v>403</v>
      </c>
      <c r="K49" s="91" t="s">
        <v>277</v>
      </c>
      <c r="L49" s="80" t="s">
        <v>308</v>
      </c>
      <c r="M49" s="80" t="s">
        <v>307</v>
      </c>
      <c r="N49" s="9" t="s">
        <v>10</v>
      </c>
      <c r="P49" s="69"/>
      <c r="Q49" s="69"/>
    </row>
    <row r="50" spans="1:17" ht="14.25" customHeight="1">
      <c r="A50" t="s">
        <v>11</v>
      </c>
      <c r="B50" s="93" t="s">
        <v>113</v>
      </c>
      <c r="C50" s="93" t="s">
        <v>109</v>
      </c>
      <c r="D50" s="80" t="s">
        <v>191</v>
      </c>
      <c r="E50" s="80" t="s">
        <v>182</v>
      </c>
      <c r="F50" s="90" t="s">
        <v>148</v>
      </c>
      <c r="G50" s="90" t="s">
        <v>398</v>
      </c>
      <c r="H50" s="80" t="s">
        <v>230</v>
      </c>
      <c r="I50" s="80"/>
      <c r="J50" s="97" t="s">
        <v>279</v>
      </c>
      <c r="K50" s="88" t="s">
        <v>280</v>
      </c>
      <c r="L50" s="80" t="s">
        <v>309</v>
      </c>
      <c r="M50" s="80" t="s">
        <v>310</v>
      </c>
      <c r="N50" s="9" t="s">
        <v>11</v>
      </c>
      <c r="P50" s="69"/>
      <c r="Q50" s="69"/>
    </row>
    <row r="51" spans="1:17" ht="14.25" customHeight="1">
      <c r="A51" s="55" t="s">
        <v>13</v>
      </c>
      <c r="B51" s="93" t="s">
        <v>104</v>
      </c>
      <c r="C51" s="93" t="s">
        <v>105</v>
      </c>
      <c r="D51" s="80" t="s">
        <v>181</v>
      </c>
      <c r="E51" s="80" t="s">
        <v>182</v>
      </c>
      <c r="F51" s="90" t="s">
        <v>144</v>
      </c>
      <c r="G51" s="90" t="s">
        <v>143</v>
      </c>
      <c r="H51" s="80" t="s">
        <v>234</v>
      </c>
      <c r="I51" s="80" t="s">
        <v>235</v>
      </c>
      <c r="J51" s="90" t="s">
        <v>281</v>
      </c>
      <c r="K51" s="89" t="s">
        <v>282</v>
      </c>
      <c r="L51" s="80" t="s">
        <v>311</v>
      </c>
      <c r="M51" s="80" t="s">
        <v>312</v>
      </c>
      <c r="N51" s="9" t="s">
        <v>13</v>
      </c>
      <c r="P51" s="69"/>
      <c r="Q51" s="69"/>
    </row>
    <row r="52" spans="1:17" ht="14.25" customHeight="1">
      <c r="A52" s="55" t="s">
        <v>12</v>
      </c>
      <c r="B52" s="96" t="s">
        <v>114</v>
      </c>
      <c r="C52" s="93" t="s">
        <v>105</v>
      </c>
      <c r="D52" s="75" t="s">
        <v>183</v>
      </c>
      <c r="E52" s="80" t="s">
        <v>191</v>
      </c>
      <c r="F52" s="92" t="s">
        <v>406</v>
      </c>
      <c r="G52" s="92" t="s">
        <v>148</v>
      </c>
      <c r="H52" s="75" t="s">
        <v>229</v>
      </c>
      <c r="I52" s="75"/>
      <c r="J52" s="92" t="s">
        <v>279</v>
      </c>
      <c r="K52" s="92" t="s">
        <v>283</v>
      </c>
      <c r="L52" s="75"/>
      <c r="M52" s="75"/>
      <c r="N52" s="9" t="s">
        <v>12</v>
      </c>
      <c r="P52" s="69"/>
      <c r="Q52" s="69"/>
    </row>
    <row r="53" spans="2:14" ht="12.75">
      <c r="B53" s="15"/>
      <c r="C53" s="15"/>
      <c r="D53" s="41"/>
      <c r="E53" s="41"/>
      <c r="F53" s="15"/>
      <c r="G53" s="15"/>
      <c r="I53" s="41"/>
      <c r="J53" s="15"/>
      <c r="K53" s="15"/>
      <c r="L53" s="41"/>
      <c r="M53" s="41"/>
      <c r="N53" s="9"/>
    </row>
  </sheetData>
  <sheetProtection/>
  <mergeCells count="39">
    <mergeCell ref="L3:M3"/>
    <mergeCell ref="L2:M2"/>
    <mergeCell ref="C1:J1"/>
    <mergeCell ref="B3:C3"/>
    <mergeCell ref="D3:E3"/>
    <mergeCell ref="F3:G3"/>
    <mergeCell ref="H3:I3"/>
    <mergeCell ref="J3:K3"/>
    <mergeCell ref="J2:K2"/>
    <mergeCell ref="B2:C2"/>
    <mergeCell ref="D2:E2"/>
    <mergeCell ref="F2:G2"/>
    <mergeCell ref="H20:I20"/>
    <mergeCell ref="J20:K20"/>
    <mergeCell ref="C19:J19"/>
    <mergeCell ref="H2:I2"/>
    <mergeCell ref="L21:M21"/>
    <mergeCell ref="B20:C20"/>
    <mergeCell ref="D20:E20"/>
    <mergeCell ref="F20:G20"/>
    <mergeCell ref="C36:J36"/>
    <mergeCell ref="B37:C37"/>
    <mergeCell ref="J37:K37"/>
    <mergeCell ref="B38:C38"/>
    <mergeCell ref="D38:E38"/>
    <mergeCell ref="F38:G38"/>
    <mergeCell ref="H38:I38"/>
    <mergeCell ref="L20:M20"/>
    <mergeCell ref="B21:C21"/>
    <mergeCell ref="D21:E21"/>
    <mergeCell ref="F21:G21"/>
    <mergeCell ref="H21:I21"/>
    <mergeCell ref="J21:K21"/>
    <mergeCell ref="L38:M38"/>
    <mergeCell ref="D37:E37"/>
    <mergeCell ref="F37:G37"/>
    <mergeCell ref="H37:I37"/>
    <mergeCell ref="J38:K38"/>
    <mergeCell ref="L37:M3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U37"/>
  <sheetViews>
    <sheetView zoomScalePageLayoutView="0" workbookViewId="0" topLeftCell="A6">
      <selection activeCell="K25" sqref="K25"/>
    </sheetView>
  </sheetViews>
  <sheetFormatPr defaultColWidth="11.421875" defaultRowHeight="12.75"/>
  <cols>
    <col min="1" max="1" width="4.7109375" style="0" customWidth="1"/>
    <col min="2" max="2" width="4.421875" style="0" customWidth="1"/>
    <col min="3" max="3" width="17.7109375" style="0" customWidth="1"/>
    <col min="4" max="4" width="6.00390625" style="0" customWidth="1"/>
    <col min="5" max="5" width="2.8515625" style="0" customWidth="1"/>
    <col min="6" max="6" width="4.421875" style="0" customWidth="1"/>
    <col min="7" max="7" width="17.28125" style="0" customWidth="1"/>
    <col min="8" max="8" width="6.00390625" style="0" customWidth="1"/>
    <col min="9" max="9" width="2.8515625" style="0" customWidth="1"/>
    <col min="10" max="10" width="4.421875" style="0" customWidth="1"/>
    <col min="11" max="11" width="18.140625" style="0" customWidth="1"/>
    <col min="12" max="12" width="6.00390625" style="0" customWidth="1"/>
    <col min="13" max="13" width="7.00390625" style="0" customWidth="1"/>
    <col min="14" max="16384" width="8.8515625" style="0" customWidth="1"/>
  </cols>
  <sheetData>
    <row r="2" spans="3:11" ht="18">
      <c r="C2" s="106" t="s">
        <v>53</v>
      </c>
      <c r="D2" s="106"/>
      <c r="E2" s="106"/>
      <c r="F2" s="106"/>
      <c r="G2" s="106"/>
      <c r="H2" s="106"/>
      <c r="I2" s="106"/>
      <c r="J2" s="106"/>
      <c r="K2" s="106"/>
    </row>
    <row r="4" spans="3:11" ht="15.75">
      <c r="C4" s="107" t="s">
        <v>72</v>
      </c>
      <c r="D4" s="107"/>
      <c r="E4" s="107"/>
      <c r="F4" s="107"/>
      <c r="G4" s="107"/>
      <c r="H4" s="107"/>
      <c r="I4" s="107"/>
      <c r="J4" s="107"/>
      <c r="K4" s="107"/>
    </row>
    <row r="7" ht="12.75">
      <c r="G7" s="111"/>
    </row>
    <row r="8" ht="12.75">
      <c r="G8" s="111"/>
    </row>
    <row r="9" ht="12.75">
      <c r="G9" s="111"/>
    </row>
    <row r="10" ht="12.75">
      <c r="G10" s="111"/>
    </row>
    <row r="11" ht="12.75">
      <c r="G11" s="111"/>
    </row>
    <row r="13" ht="13.5" thickBot="1"/>
    <row r="14" spans="6:13" ht="15.75">
      <c r="F14" s="108" t="s">
        <v>60</v>
      </c>
      <c r="G14" s="109"/>
      <c r="H14" s="110"/>
      <c r="K14" s="52"/>
      <c r="L14" s="52"/>
      <c r="M14" s="52"/>
    </row>
    <row r="15" spans="6:13" ht="12.75">
      <c r="F15" s="10" t="s">
        <v>56</v>
      </c>
      <c r="G15" s="8" t="s">
        <v>57</v>
      </c>
      <c r="H15" s="34" t="s">
        <v>58</v>
      </c>
      <c r="K15" s="53"/>
      <c r="L15" s="53"/>
      <c r="M15" s="53"/>
    </row>
    <row r="16" spans="6:13" ht="15.75">
      <c r="F16" s="35">
        <v>1</v>
      </c>
      <c r="G16" s="33" t="s">
        <v>66</v>
      </c>
      <c r="H16" s="40">
        <v>535</v>
      </c>
      <c r="K16" s="52"/>
      <c r="L16" s="54"/>
      <c r="M16" s="52"/>
    </row>
    <row r="17" spans="6:13" ht="15.75">
      <c r="F17" s="35">
        <v>2</v>
      </c>
      <c r="G17" s="33" t="s">
        <v>69</v>
      </c>
      <c r="H17" s="40">
        <v>514</v>
      </c>
      <c r="K17" s="52"/>
      <c r="L17" s="54"/>
      <c r="M17" s="52"/>
    </row>
    <row r="18" spans="6:13" ht="15.75">
      <c r="F18" s="35">
        <v>3</v>
      </c>
      <c r="G18" s="33" t="s">
        <v>67</v>
      </c>
      <c r="H18" s="40">
        <v>434</v>
      </c>
      <c r="K18" s="52"/>
      <c r="L18" s="54"/>
      <c r="M18" s="52"/>
    </row>
    <row r="19" spans="6:21" ht="15.75">
      <c r="F19" s="35">
        <v>4</v>
      </c>
      <c r="G19" s="33" t="s">
        <v>71</v>
      </c>
      <c r="H19" s="40">
        <v>406</v>
      </c>
      <c r="K19" s="52"/>
      <c r="L19" s="52"/>
      <c r="M19" s="52"/>
      <c r="U19" s="5"/>
    </row>
    <row r="20" spans="6:13" ht="15.75">
      <c r="F20" s="56">
        <v>5</v>
      </c>
      <c r="G20" s="57" t="s">
        <v>65</v>
      </c>
      <c r="H20" s="58">
        <v>371</v>
      </c>
      <c r="K20" s="55"/>
      <c r="L20" s="55"/>
      <c r="M20" s="55"/>
    </row>
    <row r="21" spans="6:8" ht="16.5" thickBot="1">
      <c r="F21" s="37">
        <v>6</v>
      </c>
      <c r="G21" s="38" t="s">
        <v>70</v>
      </c>
      <c r="H21" s="65">
        <v>190</v>
      </c>
    </row>
    <row r="22" spans="5:9" ht="15.75">
      <c r="E22" s="14"/>
      <c r="F22" s="50"/>
      <c r="G22" s="49"/>
      <c r="H22" s="51"/>
      <c r="I22" s="14"/>
    </row>
    <row r="25" ht="13.5" thickBot="1"/>
    <row r="26" spans="2:12" ht="15.75">
      <c r="B26" s="108" t="s">
        <v>54</v>
      </c>
      <c r="C26" s="109"/>
      <c r="D26" s="110"/>
      <c r="F26" s="108" t="s">
        <v>59</v>
      </c>
      <c r="G26" s="109"/>
      <c r="H26" s="110"/>
      <c r="J26" s="108" t="s">
        <v>55</v>
      </c>
      <c r="K26" s="109"/>
      <c r="L26" s="110"/>
    </row>
    <row r="27" spans="2:12" ht="12.75">
      <c r="B27" s="10" t="s">
        <v>56</v>
      </c>
      <c r="C27" s="8" t="s">
        <v>57</v>
      </c>
      <c r="D27" s="34" t="s">
        <v>58</v>
      </c>
      <c r="F27" s="10" t="s">
        <v>56</v>
      </c>
      <c r="G27" s="8" t="s">
        <v>57</v>
      </c>
      <c r="H27" s="34" t="s">
        <v>58</v>
      </c>
      <c r="J27" s="10" t="s">
        <v>56</v>
      </c>
      <c r="K27" s="8" t="s">
        <v>57</v>
      </c>
      <c r="L27" s="34" t="s">
        <v>58</v>
      </c>
    </row>
    <row r="28" spans="2:12" ht="15.75">
      <c r="B28" s="35">
        <v>1</v>
      </c>
      <c r="C28" s="33" t="s">
        <v>69</v>
      </c>
      <c r="D28" s="36">
        <v>186</v>
      </c>
      <c r="E28" s="32"/>
      <c r="F28" s="35">
        <v>1</v>
      </c>
      <c r="G28" s="33" t="s">
        <v>66</v>
      </c>
      <c r="H28" s="36">
        <v>191</v>
      </c>
      <c r="I28" s="32"/>
      <c r="J28" s="35">
        <v>1</v>
      </c>
      <c r="K28" s="33" t="s">
        <v>66</v>
      </c>
      <c r="L28" s="36">
        <v>210</v>
      </c>
    </row>
    <row r="29" spans="2:12" ht="15.75">
      <c r="B29" s="35">
        <v>2</v>
      </c>
      <c r="C29" s="33" t="s">
        <v>67</v>
      </c>
      <c r="D29" s="36">
        <v>170</v>
      </c>
      <c r="E29" s="32"/>
      <c r="F29" s="35">
        <v>2</v>
      </c>
      <c r="G29" s="33" t="s">
        <v>69</v>
      </c>
      <c r="H29" s="36">
        <v>163</v>
      </c>
      <c r="I29" s="32"/>
      <c r="J29" s="35">
        <v>2</v>
      </c>
      <c r="K29" s="33" t="s">
        <v>69</v>
      </c>
      <c r="L29" s="36">
        <v>165</v>
      </c>
    </row>
    <row r="30" spans="2:12" ht="15.75">
      <c r="B30" s="35">
        <v>3</v>
      </c>
      <c r="C30" s="33" t="s">
        <v>65</v>
      </c>
      <c r="D30" s="36">
        <v>163</v>
      </c>
      <c r="E30" s="32"/>
      <c r="F30" s="35">
        <v>3</v>
      </c>
      <c r="G30" s="33" t="s">
        <v>67</v>
      </c>
      <c r="H30" s="36">
        <v>159</v>
      </c>
      <c r="I30" s="32"/>
      <c r="J30" s="35">
        <v>3</v>
      </c>
      <c r="K30" s="33" t="s">
        <v>71</v>
      </c>
      <c r="L30" s="36">
        <v>152</v>
      </c>
    </row>
    <row r="31" spans="2:12" ht="15.75">
      <c r="B31" s="35" t="s">
        <v>407</v>
      </c>
      <c r="C31" s="33" t="s">
        <v>71</v>
      </c>
      <c r="D31" s="36">
        <v>134</v>
      </c>
      <c r="E31" s="32"/>
      <c r="F31" s="35">
        <v>4</v>
      </c>
      <c r="G31" s="33" t="s">
        <v>65</v>
      </c>
      <c r="H31" s="36">
        <v>138</v>
      </c>
      <c r="I31" s="32"/>
      <c r="J31" s="35">
        <v>4</v>
      </c>
      <c r="K31" s="33" t="s">
        <v>67</v>
      </c>
      <c r="L31" s="36">
        <v>105</v>
      </c>
    </row>
    <row r="32" spans="2:12" ht="15.75">
      <c r="B32" s="35"/>
      <c r="C32" s="33" t="s">
        <v>66</v>
      </c>
      <c r="D32" s="36">
        <v>134</v>
      </c>
      <c r="E32" s="32"/>
      <c r="F32" s="35">
        <v>5</v>
      </c>
      <c r="G32" s="33" t="s">
        <v>71</v>
      </c>
      <c r="H32" s="36">
        <v>120</v>
      </c>
      <c r="I32" s="32"/>
      <c r="J32" s="35">
        <v>5</v>
      </c>
      <c r="K32" s="33" t="s">
        <v>70</v>
      </c>
      <c r="L32" s="36">
        <v>71</v>
      </c>
    </row>
    <row r="33" spans="2:12" ht="16.5" thickBot="1">
      <c r="B33" s="37">
        <v>6</v>
      </c>
      <c r="C33" s="38" t="s">
        <v>70</v>
      </c>
      <c r="D33" s="39">
        <v>40</v>
      </c>
      <c r="E33" s="32"/>
      <c r="F33" s="37">
        <v>6</v>
      </c>
      <c r="G33" s="38" t="s">
        <v>70</v>
      </c>
      <c r="H33" s="39">
        <v>79</v>
      </c>
      <c r="I33" s="32"/>
      <c r="J33" s="37">
        <v>6</v>
      </c>
      <c r="K33" s="66" t="s">
        <v>65</v>
      </c>
      <c r="L33" s="67">
        <v>70</v>
      </c>
    </row>
    <row r="34" spans="10:12" ht="15.75">
      <c r="J34" s="50"/>
      <c r="K34" s="49"/>
      <c r="L34" s="49"/>
    </row>
    <row r="36" ht="15.75">
      <c r="G36" s="49"/>
    </row>
    <row r="37" ht="15.75">
      <c r="G37" s="49"/>
    </row>
  </sheetData>
  <sheetProtection/>
  <mergeCells count="7">
    <mergeCell ref="C2:K2"/>
    <mergeCell ref="C4:K4"/>
    <mergeCell ref="B26:D26"/>
    <mergeCell ref="F26:H26"/>
    <mergeCell ref="J26:L26"/>
    <mergeCell ref="F14:H14"/>
    <mergeCell ref="G7:G11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10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173"/>
  <sheetViews>
    <sheetView tabSelected="1" zoomScale="120" zoomScaleNormal="120" zoomScalePageLayoutView="0" workbookViewId="0" topLeftCell="A55">
      <selection activeCell="C70" sqref="C70"/>
    </sheetView>
  </sheetViews>
  <sheetFormatPr defaultColWidth="11.421875" defaultRowHeight="12.75"/>
  <cols>
    <col min="1" max="1" width="2.421875" style="0" customWidth="1"/>
    <col min="2" max="2" width="2.140625" style="0" customWidth="1"/>
    <col min="3" max="3" width="11.421875" style="0" customWidth="1"/>
    <col min="4" max="4" width="4.7109375" style="44" customWidth="1"/>
    <col min="5" max="5" width="2.28125" style="0" customWidth="1"/>
    <col min="6" max="6" width="2.140625" style="0" customWidth="1"/>
    <col min="7" max="7" width="11.421875" style="0" customWidth="1"/>
    <col min="8" max="8" width="4.7109375" style="44" customWidth="1"/>
    <col min="9" max="9" width="2.8515625" style="0" customWidth="1"/>
    <col min="10" max="10" width="2.140625" style="0" customWidth="1"/>
    <col min="11" max="11" width="11.421875" style="0" customWidth="1"/>
    <col min="12" max="12" width="4.7109375" style="44" customWidth="1"/>
    <col min="13" max="13" width="2.8515625" style="0" customWidth="1"/>
    <col min="14" max="14" width="2.28125" style="0" customWidth="1"/>
    <col min="15" max="15" width="12.421875" style="0" customWidth="1"/>
    <col min="16" max="16" width="4.7109375" style="44" customWidth="1"/>
    <col min="17" max="16384" width="8.8515625" style="0" customWidth="1"/>
  </cols>
  <sheetData>
    <row r="1" spans="3:15" ht="15.75">
      <c r="C1" s="114" t="s">
        <v>25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6" ht="12.75">
      <c r="A2" s="112" t="s">
        <v>2</v>
      </c>
      <c r="B2" s="112"/>
      <c r="C2" s="112"/>
      <c r="D2" s="112"/>
      <c r="E2" s="3"/>
      <c r="F2" s="112" t="s">
        <v>3</v>
      </c>
      <c r="G2" s="112"/>
      <c r="H2" s="112"/>
      <c r="I2" s="3"/>
      <c r="J2" s="112" t="s">
        <v>4</v>
      </c>
      <c r="K2" s="112"/>
      <c r="L2" s="112"/>
      <c r="M2" s="5"/>
      <c r="N2" s="113" t="s">
        <v>64</v>
      </c>
      <c r="O2" s="113"/>
      <c r="P2" s="113"/>
    </row>
    <row r="3" spans="1:16" ht="12.75">
      <c r="A3" s="1">
        <v>1</v>
      </c>
      <c r="B3" s="1" t="s">
        <v>314</v>
      </c>
      <c r="C3" s="1" t="str">
        <f>IF(B3="A",Teamsheet!$B$5,IF(B3="B",Teamsheet!$D$5,IF(B3="C",Teamsheet!$F$5,IF(B3="D",Teamsheet!$H$5,IF(B3="E",Teamsheet!$J$5,IF(B3="F",Teamsheet!$L$5,""))))))</f>
        <v>Savvas G</v>
      </c>
      <c r="D3" s="45">
        <v>12.2</v>
      </c>
      <c r="E3" s="3"/>
      <c r="F3" s="1" t="s">
        <v>316</v>
      </c>
      <c r="G3" s="1" t="str">
        <f>IF(F3="A",Teamsheet!$B$6,IF(F3="B",Teamsheet!$D$6,IF(F3="C",Teamsheet!$F$6,IF(F3="D",Teamsheet!$H$6,IF(F3="E",Teamsheet!$J$6,IF(F3="F",Teamsheet!$L$6,""))))))</f>
        <v>Gregory.A</v>
      </c>
      <c r="H3" s="45">
        <v>12.4</v>
      </c>
      <c r="I3" s="3"/>
      <c r="J3" s="1" t="s">
        <v>315</v>
      </c>
      <c r="K3" s="1" t="str">
        <f>IF(J3="A",Teamsheet!$B$7,IF(J3="B",Teamsheet!$D$7,IF(J3="C",Teamsheet!$F$7,IF(J3="D",Teamsheet!$H$7,IF(J3="E",Teamsheet!$J$7,IF(J3="F",Teamsheet!$L$7,""))))))</f>
        <v>Woollett J</v>
      </c>
      <c r="L3" s="45">
        <v>25.1</v>
      </c>
      <c r="M3" s="2"/>
      <c r="N3" s="1" t="s">
        <v>315</v>
      </c>
      <c r="O3" s="1" t="str">
        <f>IF(N3="A",Teamsheet!$B$8,IF(N3="B",Teamsheet!$D$8,IF(N3="C",Teamsheet!$F$8,IF(N3="D",Teamsheet!$H$8,IF(N3="E",Teamsheet!$J$8,IF(N3="F",Teamsheet!$L$8,""))))))</f>
        <v>Patel E</v>
      </c>
      <c r="P3" s="45">
        <v>39.2</v>
      </c>
    </row>
    <row r="4" spans="1:16" ht="12.75">
      <c r="A4" s="1">
        <v>2</v>
      </c>
      <c r="B4" s="1" t="s">
        <v>316</v>
      </c>
      <c r="C4" s="1" t="str">
        <f>IF(B4="A",Teamsheet!$B$5,IF(B4="B",Teamsheet!$D$5,IF(B4="C",Teamsheet!$F$5,IF(B4="D",Teamsheet!$H$5,IF(B4="E",Teamsheet!$J$5,IF(B4="F",Teamsheet!$L$5,""))))))</f>
        <v>Rollinson.O</v>
      </c>
      <c r="D4" s="45">
        <v>12.6</v>
      </c>
      <c r="E4" s="3"/>
      <c r="F4" s="1" t="s">
        <v>315</v>
      </c>
      <c r="G4" s="1" t="str">
        <f>IF(F4="A",Teamsheet!$B$6,IF(F4="B",Teamsheet!$D$6,IF(F4="C",Teamsheet!$F$6,IF(F4="D",Teamsheet!$H$6,IF(F4="E",Teamsheet!$J$6,IF(F4="F",Teamsheet!$L$6,""))))))</f>
        <v>Woollett J</v>
      </c>
      <c r="H4" s="45">
        <v>12.6</v>
      </c>
      <c r="I4" s="3"/>
      <c r="J4" s="1" t="s">
        <v>313</v>
      </c>
      <c r="K4" s="1" t="str">
        <f>IF(J4="A",Teamsheet!$B$7,IF(J4="B",Teamsheet!$D$7,IF(J4="C",Teamsheet!$G$7,IF(J4="D",Teamsheet!$H$7,IF(J4="E",Teamsheet!$J$7,IF(J4="F",Teamsheet!$L$7,""))))))</f>
        <v>Ayinde, F</v>
      </c>
      <c r="L4" s="45">
        <v>25.2</v>
      </c>
      <c r="M4" s="2"/>
      <c r="N4" s="1" t="s">
        <v>317</v>
      </c>
      <c r="O4" s="1" t="str">
        <f>IF(N4="A",Teamsheet!$B$8,IF(N4="B",Teamsheet!$D$8,IF(N4="C",Teamsheet!$F$8,IF(N4="D",Teamsheet!$H$8,IF(N4="E",Teamsheet!$J$8,IF(N4="F",Teamsheet!$L$8,""))))))</f>
        <v>Hayes L.</v>
      </c>
      <c r="P4" s="45">
        <v>42.5</v>
      </c>
    </row>
    <row r="5" spans="1:16" ht="12.75" customHeight="1">
      <c r="A5" s="1">
        <v>3</v>
      </c>
      <c r="B5" s="1" t="s">
        <v>317</v>
      </c>
      <c r="C5" s="1" t="str">
        <f>IF(B5="A",Teamsheet!$B$5,IF(B5="B",Teamsheet!$D$5,IF(B5="C",Teamsheet!$F$5,IF(B5="D",Teamsheet!$H$5,IF(B5="E",Teamsheet!$J$5,IF(B5="F",Teamsheet!$L$5,""))))))</f>
        <v>Gibbard J.</v>
      </c>
      <c r="D5" s="45">
        <v>13.5</v>
      </c>
      <c r="E5" s="3"/>
      <c r="F5" s="1" t="s">
        <v>313</v>
      </c>
      <c r="G5" s="1" t="str">
        <f>IF(F5="A",Teamsheet!$B$6,IF(F5="B",Teamsheet!$D$6,IF(F5="C",Teamsheet!$F$6,IF(F5="D",Teamsheet!$H$6,IF(F5="E",Teamsheet!$J$6,IF(F5="F",Teamsheet!$L$6,""))))))</f>
        <v>Ayinde, F</v>
      </c>
      <c r="H5" s="45">
        <v>12.7</v>
      </c>
      <c r="I5" s="3"/>
      <c r="J5" s="1" t="s">
        <v>316</v>
      </c>
      <c r="K5" s="1" t="str">
        <f>IF(J5="A",Teamsheet!$B$7,IF(J5="B",Teamsheet!$D$7,IF(J5="C",Teamsheet!$G$7,IF(J5="D",Teamsheet!$H$7,IF(J5="E",Teamsheet!$J$7,IF(J5="F",Teamsheet!$L$7,""))))))</f>
        <v>Omokaro I</v>
      </c>
      <c r="L5" s="45">
        <v>26.2</v>
      </c>
      <c r="M5" s="2"/>
      <c r="N5" s="1" t="s">
        <v>313</v>
      </c>
      <c r="O5" s="1" t="str">
        <f>IF(N5="A",Teamsheet!$B$8,IF(N5="B",Teamsheet!$D$8,IF(N5="C",Teamsheet!$F$8,IF(N5="D",Teamsheet!$H$8,IF(N5="E",Teamsheet!$J$8,IF(N5="F",Teamsheet!$L$8,""))))))</f>
        <v>Colonius Xavier, M</v>
      </c>
      <c r="P5" s="45">
        <v>43</v>
      </c>
    </row>
    <row r="6" spans="1:16" ht="12.75">
      <c r="A6" s="1">
        <v>4</v>
      </c>
      <c r="B6" s="1" t="s">
        <v>315</v>
      </c>
      <c r="C6" s="1" t="str">
        <f>IF(B6="A",Teamsheet!$B$5,IF(B6="B",Teamsheet!$D$5,IF(B6="C",Teamsheet!$F$5,IF(B6="D",Teamsheet!$H$5,IF(B6="E",Teamsheet!$J$5,IF(B6="F",Teamsheet!$L$5,""))))))</f>
        <v>Merriman M</v>
      </c>
      <c r="D6" s="45">
        <v>14.2</v>
      </c>
      <c r="E6" s="3"/>
      <c r="F6" s="1" t="s">
        <v>314</v>
      </c>
      <c r="G6" s="61" t="str">
        <f>IF(F6="A",Teamsheet!$B$6,IF(F6="B",Teamsheet!$D$6,IF(F6="C",Teamsheet!$F$6,IF(F6="D",Teamsheet!$H$6,IF(F6="E",Teamsheet!$J$6,IF(F6="F",Teamsheet!$L$6,""))))))</f>
        <v>Weyland T</v>
      </c>
      <c r="H6" s="68">
        <v>12.8</v>
      </c>
      <c r="I6" s="3"/>
      <c r="J6" s="1" t="s">
        <v>317</v>
      </c>
      <c r="K6" s="1" t="str">
        <f>IF(J6="A",Teamsheet!$B$7,IF(J6="B",Teamsheet!$D$7,IF(J6="C",Teamsheet!$G$7,IF(J6="D",Teamsheet!$H$7,IF(J6="E",Teamsheet!$J$7,IF(J6="F",Teamsheet!$L$7,""))))))</f>
        <v>Somjee O.</v>
      </c>
      <c r="L6" s="45">
        <v>26.5</v>
      </c>
      <c r="M6" s="2"/>
      <c r="N6" s="1" t="s">
        <v>316</v>
      </c>
      <c r="O6" s="1" t="str">
        <f>IF(N6="A",Teamsheet!$B$8,IF(N6="B",Teamsheet!$D$8,IF(N6="C",Teamsheet!$F$8,IF(N6="D",Teamsheet!$H$8,IF(N6="E",Teamsheet!$J$8,IF(N6="F",Teamsheet!$L$8,""))))))</f>
        <v>Gregory.A</v>
      </c>
      <c r="P6" s="45">
        <v>43.4</v>
      </c>
    </row>
    <row r="7" spans="1:16" ht="12.75">
      <c r="A7" s="1">
        <v>5</v>
      </c>
      <c r="B7" s="1" t="s">
        <v>313</v>
      </c>
      <c r="C7" s="70" t="str">
        <f>IF(B7="A",Teamsheet!$B$5,IF(B7="B",Teamsheet!$D$5,IF(B7="C",Teamsheet!$F$5,IF(B7="D",Teamsheet!$H$5,IF(B7="E",Teamsheet!$J$5,IF(B7="F",Teamsheet!$L$5,""))))))</f>
        <v>Burati Furman, M</v>
      </c>
      <c r="D7" s="45">
        <v>16.1</v>
      </c>
      <c r="E7" s="3"/>
      <c r="F7" s="61" t="s">
        <v>317</v>
      </c>
      <c r="G7" s="71" t="str">
        <f>IF(F7="A",Teamsheet!$B$6,IF(F7="B",Teamsheet!$D$6,IF(F7="C",Teamsheet!$F$6,IF(F7="D",Teamsheet!$H$6,IF(F7="E",Teamsheet!$J$6,IF(F7="F",Teamsheet!$L$6,""))))))</f>
        <v>Neirynk G.</v>
      </c>
      <c r="H7" s="68">
        <v>12.8</v>
      </c>
      <c r="I7" s="3"/>
      <c r="J7" s="1" t="s">
        <v>314</v>
      </c>
      <c r="K7" s="70" t="str">
        <f>IF(J7="A",Teamsheet!$B$7,IF(J7="B",Teamsheet!$D$7,IF(J7="C",Teamsheet!$G$7,IF(J7="D",Teamsheet!$H$7,IF(J7="E",Teamsheet!$J$7,IF(J7="F",Teamsheet!$L$7,""))))))</f>
        <v>Mihailov P</v>
      </c>
      <c r="L7" s="45">
        <v>27.4</v>
      </c>
      <c r="M7" s="2"/>
      <c r="N7" s="1" t="s">
        <v>314</v>
      </c>
      <c r="O7" s="1" t="str">
        <f>IF(N7="A",Teamsheet!$B$8,IF(N7="B",Teamsheet!$D$8,IF(N7="C",Teamsheet!$F$8,IF(N7="D",Teamsheet!$H$8,IF(N7="E",Teamsheet!$J$8,IF(N7="F",Teamsheet!$L$8,""))))))</f>
        <v>Waterton D</v>
      </c>
      <c r="P7" s="45">
        <v>43.6</v>
      </c>
    </row>
    <row r="8" spans="1:16" ht="12.75">
      <c r="A8" s="1">
        <v>6</v>
      </c>
      <c r="B8" s="1" t="s">
        <v>318</v>
      </c>
      <c r="C8" s="1" t="str">
        <f>IF(B8="A",Teamsheet!$B$5,IF(B8="B",Teamsheet!$D$5,IF(B8="C",Teamsheet!$F$5,IF(B8="D",Teamsheet!$H$5,IF(B8="E",Teamsheet!$J$5,IF(B8="F",Teamsheet!$L$5,""))))))</f>
        <v>Pathiwill</v>
      </c>
      <c r="D8" s="45">
        <v>18.1</v>
      </c>
      <c r="E8" s="3"/>
      <c r="F8" s="1" t="s">
        <v>318</v>
      </c>
      <c r="G8" s="1" t="str">
        <f>IF(F8="A",Teamsheet!$B$6,IF(F8="B",Teamsheet!$D$6,IF(F8="C",Teamsheet!$F$6,IF(F8="D",Teamsheet!$H$6,IF(F8="E",Teamsheet!$J$6,IF(F8="F",Teamsheet!$L$6,""))))))</f>
        <v>Wontner R.</v>
      </c>
      <c r="H8" s="45">
        <v>13.8</v>
      </c>
      <c r="I8" s="3"/>
      <c r="J8" s="1" t="s">
        <v>318</v>
      </c>
      <c r="K8" s="1" t="str">
        <f>IF(J8="A",Teamsheet!$B$7,IF(J8="B",Teamsheet!$D$7,IF(J8="C",Teamsheet!$G$7,IF(J8="D",Teamsheet!$H$7,IF(J8="E",Teamsheet!$J$7,IF(J8="F",Teamsheet!$L$7,""))))))</f>
        <v>Adams J.</v>
      </c>
      <c r="L8" s="45">
        <v>29.6</v>
      </c>
      <c r="M8" s="2"/>
      <c r="N8" s="1" t="s">
        <v>318</v>
      </c>
      <c r="O8" s="1" t="str">
        <f>IF(N8="A",Teamsheet!$B$8,IF(N8="B",Teamsheet!$D$8,IF(N8="C",Teamsheet!$F$8,IF(N8="D",Teamsheet!$H$8,IF(N8="E",Teamsheet!$J$8,IF(N8="F",Teamsheet!$L$8,""))))))</f>
        <v>Semenenko I.</v>
      </c>
      <c r="P8" s="45">
        <v>49.4</v>
      </c>
    </row>
    <row r="9" spans="1:14" ht="12.75">
      <c r="A9" s="2"/>
      <c r="B9" s="2"/>
      <c r="C9" s="2"/>
      <c r="D9" s="42"/>
      <c r="E9" s="2"/>
      <c r="F9" s="2"/>
      <c r="G9" s="2"/>
      <c r="H9" s="42"/>
      <c r="I9" s="2"/>
      <c r="J9" s="2"/>
      <c r="K9" s="2"/>
      <c r="L9" s="42"/>
      <c r="M9" s="2"/>
      <c r="N9" s="2"/>
    </row>
    <row r="10" spans="1:16" ht="12.75">
      <c r="A10" s="112" t="s">
        <v>6</v>
      </c>
      <c r="B10" s="112"/>
      <c r="C10" s="112"/>
      <c r="D10" s="112"/>
      <c r="E10" s="6"/>
      <c r="F10" s="112" t="s">
        <v>7</v>
      </c>
      <c r="G10" s="112"/>
      <c r="H10" s="112"/>
      <c r="I10" s="6"/>
      <c r="J10" s="112" t="s">
        <v>20</v>
      </c>
      <c r="K10" s="112"/>
      <c r="L10" s="112"/>
      <c r="M10" s="5"/>
      <c r="N10" s="113" t="s">
        <v>61</v>
      </c>
      <c r="O10" s="113"/>
      <c r="P10" s="113"/>
    </row>
    <row r="11" spans="1:16" ht="12.75">
      <c r="A11" s="1">
        <v>1</v>
      </c>
      <c r="B11" s="1" t="s">
        <v>315</v>
      </c>
      <c r="C11" s="1" t="str">
        <f>IF(B11="A",Teamsheet!$B$9,IF(B11="B",Teamsheet!$D$9,IF(B11="C",Teamsheet!$F$9,IF(B11="D",Teamsheet!$H$9,IF(B11="E",Teamsheet!$J$9,IF(B11="F",Teamsheet!$L$9,""))))))</f>
        <v>Vickers G</v>
      </c>
      <c r="D11" s="45" t="s">
        <v>320</v>
      </c>
      <c r="E11" s="3"/>
      <c r="F11" s="1" t="s">
        <v>314</v>
      </c>
      <c r="G11" s="1" t="str">
        <f>IF(F11="A",Teamsheet!$B$10,IF(F11="B",Teamsheet!$D$10,IF(F11="C",Teamsheet!$F$10,IF(F11="D",Teamsheet!$H$10,IF(F11="E",Teamsheet!$J$10,IF(F11="F",Teamsheet!$L$10,""))))))</f>
        <v>Warren C</v>
      </c>
      <c r="H11" s="45" t="s">
        <v>348</v>
      </c>
      <c r="I11" s="3"/>
      <c r="J11" s="1" t="s">
        <v>314</v>
      </c>
      <c r="K11" s="1" t="str">
        <f>IF(J11="A",Teamsheet!$B$11,IF(J11="B",Teamsheet!$D$11,IF(J11="C",Teamsheet!$F$11,IF(J11="D",Teamsheet!$H$11,IF(J11="E",Teamsheet!$J$11,IF(J11="F",Teamsheet!$L$11,""))))))</f>
        <v>Zdunek J</v>
      </c>
      <c r="L11" s="4">
        <v>11.82</v>
      </c>
      <c r="M11" s="2"/>
      <c r="N11" s="1" t="s">
        <v>315</v>
      </c>
      <c r="O11" s="1" t="str">
        <f>IF(N11="A",Teamsheet!$B$12,IF(N11="B",Teamsheet!$D$12,IF(N11="C",Teamsheet!$F$12,IF(N11="D",Teamsheet!$H$12,IF(N11="E",Teamsheet!$J$12,IF(N11="F",Teamsheet!$L$12,""))))))</f>
        <v>Baker M</v>
      </c>
      <c r="P11" s="4">
        <v>31.25</v>
      </c>
    </row>
    <row r="12" spans="1:16" ht="12.75" customHeight="1">
      <c r="A12" s="1">
        <v>2</v>
      </c>
      <c r="B12" s="1" t="s">
        <v>313</v>
      </c>
      <c r="C12" s="1" t="str">
        <f>IF(B12="A",Teamsheet!$B$9,IF(B12="B",Teamsheet!$D$9,IF(B12="C",Teamsheet!$F$9,IF(B12="D",Teamsheet!$H$9,IF(B12="E",Teamsheet!$J$9,IF(B12="F",Teamsheet!$L$9,""))))))</f>
        <v>Heilpern, H</v>
      </c>
      <c r="D12" s="45" t="s">
        <v>321</v>
      </c>
      <c r="E12" s="3"/>
      <c r="F12" s="1" t="s">
        <v>317</v>
      </c>
      <c r="G12" s="1" t="str">
        <f>IF(F12="A",Teamsheet!$B$10,IF(F12="B",Teamsheet!$D$10,IF(F12="C",Teamsheet!$F$10,IF(F12="D",Teamsheet!$H$10,IF(F12="E",Teamsheet!$J$10,IF(F12="F",Teamsheet!$L$10,""))))))</f>
        <v>Paterson K.</v>
      </c>
      <c r="H12" s="45" t="s">
        <v>349</v>
      </c>
      <c r="I12" s="3"/>
      <c r="J12" s="1" t="s">
        <v>313</v>
      </c>
      <c r="K12" s="1" t="str">
        <f>IF(J12="A",Teamsheet!$B$11,IF(J12="B",Teamsheet!$D$11,IF(J12="C",Teamsheet!$F$11,IF(J12="D",Teamsheet!$H$11,IF(J12="E",Teamsheet!$J$11,IF(J12="F",Teamsheet!$L$11,""))))))</f>
        <v>Manson-Smith, A</v>
      </c>
      <c r="L12" s="4">
        <v>10.52</v>
      </c>
      <c r="M12" s="2"/>
      <c r="N12" s="1" t="s">
        <v>314</v>
      </c>
      <c r="O12" s="1" t="str">
        <f>IF(N12="A",Teamsheet!$B$12,IF(N12="B",Teamsheet!$D$12,IF(N12="C",Teamsheet!$F$12,IF(N12="D",Teamsheet!$H$12,IF(N12="E",Teamsheet!$J$12,IF(N12="F",Teamsheet!$L$12,""))))))</f>
        <v>Gwinnell T</v>
      </c>
      <c r="P12" s="4">
        <v>25.36</v>
      </c>
    </row>
    <row r="13" spans="1:16" ht="12.75">
      <c r="A13" s="1">
        <v>3</v>
      </c>
      <c r="B13" s="1" t="s">
        <v>317</v>
      </c>
      <c r="C13" s="1" t="str">
        <f>IF(B13="A",Teamsheet!$B$9,IF(B13="B",Teamsheet!$D$9,IF(B13="C",Teamsheet!$F$9,IF(B13="D",Teamsheet!$H$9,IF(B13="E",Teamsheet!$J$9,IF(B13="F",Teamsheet!$L$9,""))))))</f>
        <v>Hayes L.</v>
      </c>
      <c r="D13" s="45" t="s">
        <v>322</v>
      </c>
      <c r="E13" s="3"/>
      <c r="F13" s="1" t="s">
        <v>316</v>
      </c>
      <c r="G13" s="1" t="str">
        <f>IF(F13="A",Teamsheet!$B$10,IF(F13="B",Teamsheet!$D$10,IF(F13="C",Teamsheet!$F$10,IF(F13="D",Teamsheet!$H$10,IF(F13="E",Teamsheet!$J$10,IF(F13="F",Teamsheet!$L$10,""))))))</f>
        <v>Bird A</v>
      </c>
      <c r="H13" s="45" t="s">
        <v>350</v>
      </c>
      <c r="I13" s="3"/>
      <c r="J13" s="1" t="s">
        <v>316</v>
      </c>
      <c r="K13" s="1" t="str">
        <f>IF(J13="A",Teamsheet!$B$11,IF(J13="B",Teamsheet!$D$11,IF(J13="C",Teamsheet!$F$11,IF(J13="D",Teamsheet!$H$11,IF(J13="E",Teamsheet!$J$11,IF(J13="F",Teamsheet!$L$11,""))))))</f>
        <v>Henderson W</v>
      </c>
      <c r="L13" s="4">
        <v>10.12</v>
      </c>
      <c r="M13" s="2"/>
      <c r="N13" s="1" t="s">
        <v>316</v>
      </c>
      <c r="O13" s="1" t="str">
        <f>IF(N13="A",Teamsheet!$B$12,IF(N13="B",Teamsheet!$D$12,IF(N13="C",Teamsheet!$F$12,IF(N13="D",Teamsheet!$H$12,IF(N13="E",Teamsheet!$J$12,IF(N13="F",Teamsheet!$L$12,""))))))</f>
        <v>Rowland.H</v>
      </c>
      <c r="P13" s="4">
        <v>24.53</v>
      </c>
    </row>
    <row r="14" spans="1:16" ht="12.75">
      <c r="A14" s="1">
        <v>4</v>
      </c>
      <c r="B14" s="1" t="s">
        <v>316</v>
      </c>
      <c r="C14" s="1" t="str">
        <f>IF(B14="A",Teamsheet!$B$9,IF(B14="B",Teamsheet!$D$9,IF(B14="C",Teamsheet!$F$9,IF(B14="D",Teamsheet!$H$9,IF(B14="E",Teamsheet!$J$9,IF(B14="F",Teamsheet!$L$9,""))))))</f>
        <v>Taylor.J</v>
      </c>
      <c r="D14" s="45" t="s">
        <v>323</v>
      </c>
      <c r="E14" s="3"/>
      <c r="F14" s="1" t="s">
        <v>315</v>
      </c>
      <c r="G14" s="1" t="str">
        <f>IF(F14="A",Teamsheet!$B$10,IF(F14="B",Teamsheet!$D$10,IF(F14="C",Teamsheet!$F$10,IF(F14="D",Teamsheet!$H$10,IF(F14="E",Teamsheet!$J$10,IF(F14="F",Teamsheet!$L$10,""))))))</f>
        <v>Walder K</v>
      </c>
      <c r="H14" s="45" t="s">
        <v>351</v>
      </c>
      <c r="I14" s="3"/>
      <c r="J14" s="1" t="s">
        <v>315</v>
      </c>
      <c r="K14" s="1" t="str">
        <f>IF(J14="A",Teamsheet!$B$11,IF(J14="B",Teamsheet!$D$11,IF(J14="C",Teamsheet!$F$11,IF(J14="D",Teamsheet!$H$11,IF(J14="E",Teamsheet!$J$11,IF(J14="F",Teamsheet!$L$11,""))))))</f>
        <v>Baker M</v>
      </c>
      <c r="L14" s="4">
        <v>9.57</v>
      </c>
      <c r="M14" s="2"/>
      <c r="N14" s="1" t="s">
        <v>313</v>
      </c>
      <c r="O14" s="1" t="str">
        <f>IF(N14="A",Teamsheet!$B$12,IF(N14="B",Teamsheet!$D$12,IF(N14="C",Teamsheet!$F$12,IF(N14="D",Teamsheet!$H$12,IF(N14="E",Teamsheet!$J$12,IF(N14="F",Teamsheet!$L$12,""))))))</f>
        <v>Manson-Smith, A</v>
      </c>
      <c r="P14" s="4">
        <v>19.9</v>
      </c>
    </row>
    <row r="15" spans="1:16" ht="12.75">
      <c r="A15" s="1">
        <v>5</v>
      </c>
      <c r="B15" s="1" t="s">
        <v>314</v>
      </c>
      <c r="C15" s="70" t="str">
        <f>IF(B15="A",Teamsheet!$B$9,IF(B15="B",Teamsheet!$D$9,IF(B15="C",Teamsheet!$F$9,IF(B15="D",Teamsheet!$H$9,IF(B15="E",Teamsheet!$J$9,IF(B15="F",Teamsheet!$L$9,""))))))</f>
        <v>Harris L</v>
      </c>
      <c r="D15" s="45" t="s">
        <v>324</v>
      </c>
      <c r="E15" s="3"/>
      <c r="F15" s="1" t="s">
        <v>313</v>
      </c>
      <c r="G15" s="70" t="str">
        <f>IF(F15="A",Teamsheet!$B$10,IF(F15="B",Teamsheet!$D$10,IF(F15="C",Teamsheet!$F$10,IF(F15="D",Teamsheet!$H$10,IF(F15="E",Teamsheet!$J$10,IF(F15="F",Teamsheet!$L$10,""))))))</f>
        <v>McLaren, S</v>
      </c>
      <c r="H15" s="45" t="s">
        <v>352</v>
      </c>
      <c r="I15" s="3"/>
      <c r="J15" s="1" t="s">
        <v>317</v>
      </c>
      <c r="K15" s="70" t="str">
        <f>IF(J15="A",Teamsheet!$B$11,IF(J15="B",Teamsheet!$D$11,IF(J15="C",Teamsheet!$F$11,IF(J15="D",Teamsheet!$H$11,IF(J15="E",Teamsheet!$J$11,IF(J15="F",Teamsheet!$L$11,""))))))</f>
        <v>Semenenko A.</v>
      </c>
      <c r="L15" s="4">
        <v>6.3</v>
      </c>
      <c r="M15" s="2"/>
      <c r="N15" s="1" t="s">
        <v>317</v>
      </c>
      <c r="O15" s="70" t="str">
        <f>IF(N15="A",Teamsheet!$B$12,IF(N15="B",Teamsheet!$D$12,IF(N15="C",Teamsheet!$F$12,IF(N15="D",Teamsheet!$H$12,IF(N15="E",Teamsheet!$J$12,IF(N15="F",Teamsheet!$L$12,""))))))</f>
        <v>Dobson N.</v>
      </c>
      <c r="P15" s="4">
        <v>16.37</v>
      </c>
    </row>
    <row r="16" spans="1:16" ht="12.75">
      <c r="A16" s="1">
        <v>6</v>
      </c>
      <c r="B16" s="1"/>
      <c r="C16" s="1">
        <f>IF(B16="A",Teamsheet!$B$9,IF(B16="B",Teamsheet!$D$9,IF(B16="C",Teamsheet!$F$9,IF(B16="D",Teamsheet!$H$9,IF(B16="E",Teamsheet!$J$9,IF(B16="F",Teamsheet!$L$9,""))))))</f>
      </c>
      <c r="D16" s="45"/>
      <c r="E16" s="3"/>
      <c r="F16" s="1"/>
      <c r="G16" s="1">
        <f>IF(F16="A",Teamsheet!$B$10,IF(F16="B",Teamsheet!$D$10,IF(F16="C",Teamsheet!$F$10,IF(F16="D",Teamsheet!$H$10,IF(F16="E",Teamsheet!$J$10,IF(F16="F",Teamsheet!$L$10,""))))))</f>
      </c>
      <c r="H16" s="45"/>
      <c r="I16" s="3"/>
      <c r="J16" s="1"/>
      <c r="K16" s="1">
        <f>IF(J16="A",Teamsheet!$B$11,IF(J16="B",Teamsheet!$D$11,IF(J16="C",Teamsheet!$F$11,IF(J16="D",Teamsheet!$H$11,IF(J16="E",Teamsheet!$J$11,IF(J16="F",Teamsheet!$L$11,""))))))</f>
      </c>
      <c r="L16" s="4"/>
      <c r="M16" s="2"/>
      <c r="N16" s="1"/>
      <c r="O16" s="1">
        <f>IF(N16="A",Teamsheet!$B$12,IF(N16="B",Teamsheet!$D$12,IF(N16="C",Teamsheet!$F$12,IF(N16="D",Teamsheet!$H$12,IF(N16="E",Teamsheet!$J$12,IF(N16="F",Teamsheet!$L$12,""))))))</f>
      </c>
      <c r="P16" s="4"/>
    </row>
    <row r="17" spans="1:14" ht="12.75">
      <c r="A17" s="2"/>
      <c r="B17" s="2"/>
      <c r="C17" s="2"/>
      <c r="D17" s="42"/>
      <c r="E17" s="2"/>
      <c r="F17" s="2"/>
      <c r="G17" s="2"/>
      <c r="H17" s="42"/>
      <c r="I17" s="2"/>
      <c r="J17" s="2"/>
      <c r="K17" s="2"/>
      <c r="L17" s="42"/>
      <c r="M17" s="2"/>
      <c r="N17" s="2"/>
    </row>
    <row r="18" spans="1:16" ht="12.75">
      <c r="A18" s="112" t="s">
        <v>21</v>
      </c>
      <c r="B18" s="112"/>
      <c r="C18" s="112"/>
      <c r="D18" s="112"/>
      <c r="E18" s="6"/>
      <c r="F18" s="112" t="s">
        <v>22</v>
      </c>
      <c r="G18" s="112"/>
      <c r="H18" s="112"/>
      <c r="I18" s="6"/>
      <c r="J18" s="112" t="s">
        <v>23</v>
      </c>
      <c r="K18" s="112"/>
      <c r="L18" s="112"/>
      <c r="M18" s="5"/>
      <c r="N18" s="113" t="s">
        <v>24</v>
      </c>
      <c r="O18" s="113"/>
      <c r="P18" s="113"/>
    </row>
    <row r="19" spans="1:16" ht="12.75">
      <c r="A19" s="1">
        <v>1</v>
      </c>
      <c r="B19" s="1" t="s">
        <v>314</v>
      </c>
      <c r="C19" s="1" t="str">
        <f>IF(B19="A",Teamsheet!$B$13,IF(B19="B",Teamsheet!$D$13,IF(B19="C",Teamsheet!$F$13,IF(B19="D",Teamsheet!$H$13,IF(B19="E",Teamsheet!$J$13,IF(B19="F",Teamsheet!$L$13,""))))))</f>
        <v>Gwinnell T</v>
      </c>
      <c r="D19" s="4">
        <v>39.29</v>
      </c>
      <c r="E19" s="3"/>
      <c r="F19" s="1" t="s">
        <v>316</v>
      </c>
      <c r="G19" s="1" t="str">
        <f>IF(F19="A",Teamsheet!$B$14,IF(F19="B",Teamsheet!$D$14,IF(F19="C",Teamsheet!$F$14,IF(F19="D",Teamsheet!$H$14,IF(F19="E",Teamsheet!$J$14,IF(F19="F",Teamsheet!$L$14,""))))))</f>
        <v>Rollinson.O</v>
      </c>
      <c r="H19" s="4">
        <v>1.61</v>
      </c>
      <c r="I19" s="3"/>
      <c r="J19" s="1" t="s">
        <v>314</v>
      </c>
      <c r="K19" s="1" t="str">
        <f>IF(J19="A",Teamsheet!$B$15,IF(J19="B",Teamsheet!$D$15,IF(J19="C",Teamsheet!$F$15,IF(J19="D",Teamsheet!$H$15,IF(J19="E",Teamsheet!$J$15,IF(J19="F",Teamsheet!$L$15,""))))))</f>
        <v>Shanavas F</v>
      </c>
      <c r="L19" s="4">
        <v>5</v>
      </c>
      <c r="M19" s="2"/>
      <c r="N19" s="1" t="s">
        <v>314</v>
      </c>
      <c r="O19" s="1" t="str">
        <f>IF(N19="A",Teamsheet!$B$16,IF(N19="B",Teamsheet!$D$16,IF(N19="C",Teamsheet!$F$16,IF(N19="D",Teamsheet!$H$16,IF(N19="E",Teamsheet!$J$16,IF(N19="F",Teamsheet!$L$16,""))))))</f>
        <v>Sinha S</v>
      </c>
      <c r="P19" s="4">
        <v>10.58</v>
      </c>
    </row>
    <row r="20" spans="1:16" ht="12.75">
      <c r="A20" s="1">
        <v>2</v>
      </c>
      <c r="B20" s="1" t="s">
        <v>316</v>
      </c>
      <c r="C20" s="1" t="str">
        <f>IF(B20="A",Teamsheet!$B$13,IF(B20="B",Teamsheet!$D$13,IF(B20="C",Teamsheet!$F$13,IF(B20="D",Teamsheet!$H$13,IF(B20="E",Teamsheet!$J$13,IF(B20="F",Teamsheet!$L$13,""))))))</f>
        <v>Hinrichs.J</v>
      </c>
      <c r="D20" s="4">
        <v>33.34</v>
      </c>
      <c r="E20" s="3"/>
      <c r="F20" s="1" t="s">
        <v>313</v>
      </c>
      <c r="G20" s="1" t="str">
        <f>IF(F20="A",Teamsheet!$B$14,IF(F20="B",Teamsheet!$D$14,IF(F20="C",Teamsheet!$F$14,IF(F20="D",Teamsheet!$H$14,IF(F20="E",Teamsheet!$J$14,IF(F20="F",Teamsheet!$L$14,""))))))</f>
        <v>Colonius Xavier, M</v>
      </c>
      <c r="H20" s="4">
        <v>1.5</v>
      </c>
      <c r="I20" s="3"/>
      <c r="J20" s="1" t="s">
        <v>317</v>
      </c>
      <c r="K20" s="1" t="str">
        <f>IF(J20="A",Teamsheet!$B$15,IF(J20="B",Teamsheet!$D$15,IF(J20="C",Teamsheet!$F$15,IF(J20="D",Teamsheet!$H$15,IF(J20="E",Teamsheet!$J$15,IF(J20="F",Teamsheet!$L$15,""))))))</f>
        <v>Wontner R.</v>
      </c>
      <c r="L20" s="4">
        <v>4.94</v>
      </c>
      <c r="M20" s="2"/>
      <c r="N20" s="1" t="s">
        <v>315</v>
      </c>
      <c r="O20" s="1" t="str">
        <f>IF(N20="A",Teamsheet!$B$16,IF(N20="B",Teamsheet!$D$16,IF(N20="C",Teamsheet!$F$16,IF(N20="D",Teamsheet!$H$16,IF(N20="E",Teamsheet!$J$16,IF(N20="F",Teamsheet!$L$16,""))))))</f>
        <v>Vickers G</v>
      </c>
      <c r="P20" s="4">
        <v>10.54</v>
      </c>
    </row>
    <row r="21" spans="1:16" ht="12.75">
      <c r="A21" s="1">
        <v>3</v>
      </c>
      <c r="B21" s="1" t="s">
        <v>317</v>
      </c>
      <c r="C21" s="1" t="str">
        <f>IF(B21="A",Teamsheet!$B$13,IF(B21="B",Teamsheet!$D$13,IF(B21="C",Teamsheet!$F$13,IF(B21="D",Teamsheet!$H$13,IF(B21="E",Teamsheet!$J$13,IF(B21="F",Teamsheet!$L$13,""))))))</f>
        <v>Skelton O.</v>
      </c>
      <c r="D21" s="4">
        <v>33.26</v>
      </c>
      <c r="E21" s="3"/>
      <c r="F21" s="1" t="s">
        <v>314</v>
      </c>
      <c r="G21" s="1" t="str">
        <f>IF(F21="A",Teamsheet!$B$14,IF(F21="B",Teamsheet!$D$14,IF(F21="C",Teamsheet!$F$14,IF(F21="D",Teamsheet!$H$14,IF(F21="E",Teamsheet!$J$14,IF(F21="F",Teamsheet!$L$14,""))))))</f>
        <v>South C</v>
      </c>
      <c r="H21" s="4">
        <v>1.5</v>
      </c>
      <c r="I21" s="3"/>
      <c r="J21" s="1" t="s">
        <v>318</v>
      </c>
      <c r="K21" s="1" t="str">
        <f>IF(J21="A",Teamsheet!$B$15,IF(J21="B",Teamsheet!$D$15,IF(J21="C",Teamsheet!$F$15,IF(J21="D",Teamsheet!$H$15,IF(J21="E",Teamsheet!$J$15,IF(J21="F",Teamsheet!$L$15,""))))))</f>
        <v>Gibbard J.</v>
      </c>
      <c r="L21" s="4">
        <v>4.75</v>
      </c>
      <c r="M21" s="2"/>
      <c r="N21" s="1" t="s">
        <v>313</v>
      </c>
      <c r="O21" s="1" t="str">
        <f>IF(N21="A",Teamsheet!$B$16,IF(N21="B",Teamsheet!$D$16,IF(N21="C",Teamsheet!$F$16,IF(N21="D",Teamsheet!$H$16,IF(N21="E",Teamsheet!$J$16,IF(N21="F",Teamsheet!$L$16,""))))))</f>
        <v>Webster, Z</v>
      </c>
      <c r="P21" s="4">
        <v>10.33</v>
      </c>
    </row>
    <row r="22" spans="1:16" ht="12.75">
      <c r="A22" s="1">
        <v>4</v>
      </c>
      <c r="B22" s="1" t="s">
        <v>315</v>
      </c>
      <c r="C22" s="1" t="str">
        <f>IF(B22="A",Teamsheet!$B$13,IF(B22="B",Teamsheet!$D$13,IF(B22="C",Teamsheet!$F$13,IF(B22="D",Teamsheet!$H$13,IF(B22="E",Teamsheet!$J$13,IF(B22="F",Teamsheet!$L$13,""))))))</f>
        <v>Vickers G</v>
      </c>
      <c r="D22" s="4">
        <v>28.96</v>
      </c>
      <c r="E22" s="3"/>
      <c r="F22" s="1" t="s">
        <v>317</v>
      </c>
      <c r="G22" s="1" t="str">
        <f>IF(F22="A",Teamsheet!$B$14,IF(F22="B",Teamsheet!$D$14,IF(F22="C",Teamsheet!$F$14,IF(F22="D",Teamsheet!$H$14,IF(F22="E",Teamsheet!$J$14,IF(F22="F",Teamsheet!$L$14,""))))))</f>
        <v>Pathiwill J.</v>
      </c>
      <c r="H22" s="4">
        <v>1.5</v>
      </c>
      <c r="I22" s="3"/>
      <c r="J22" s="1" t="s">
        <v>315</v>
      </c>
      <c r="K22" s="1" t="str">
        <f>IF(J22="A",Teamsheet!$B$15,IF(J22="B",Teamsheet!$D$15,IF(J22="C",Teamsheet!$F$15,IF(J22="D",Teamsheet!$H$15,IF(J22="E",Teamsheet!$J$15,IF(J22="F",Teamsheet!$L$15,""))))))</f>
        <v>Patel E</v>
      </c>
      <c r="L22" s="4">
        <v>4.69</v>
      </c>
      <c r="M22" s="2"/>
      <c r="N22" s="1" t="s">
        <v>316</v>
      </c>
      <c r="O22" s="70" t="str">
        <f>IF(N22="A",Teamsheet!$B$16,IF(N22="B",Teamsheet!$D$16,IF(N22="C",Teamsheet!$F$16,IF(N22="D",Teamsheet!$H$16,IF(N22="E",Teamsheet!$J$16,IF(N22="F",Teamsheet!$L$16,""))))))</f>
        <v>Henderson. W</v>
      </c>
      <c r="P22" s="4">
        <v>10.03</v>
      </c>
    </row>
    <row r="23" spans="1:16" ht="12.75">
      <c r="A23" s="1">
        <v>5</v>
      </c>
      <c r="B23" s="1" t="s">
        <v>313</v>
      </c>
      <c r="C23" s="70" t="str">
        <f>IF(B23="A",Teamsheet!$B$13,IF(B23="B",Teamsheet!$D$13,IF(B23="C",Teamsheet!$F$13,IF(B23="D",Teamsheet!$H$13,IF(B23="E",Teamsheet!$J$13,IF(B23="F",Teamsheet!$L$13,""))))))</f>
        <v>Heilpern, H</v>
      </c>
      <c r="D23" s="4">
        <v>19.79</v>
      </c>
      <c r="E23" s="3"/>
      <c r="F23" s="1" t="s">
        <v>315</v>
      </c>
      <c r="G23" s="70" t="str">
        <f>IF(F23="A",Teamsheet!$B$14,IF(F23="B",Teamsheet!$D$14,IF(F23="C",Teamsheet!$F$14,IF(F23="D",Teamsheet!$H$14,IF(F23="E",Teamsheet!$J$14,IF(F23="F",Teamsheet!$L$14,""))))))</f>
        <v>Woollett J</v>
      </c>
      <c r="H23" s="4">
        <v>1.45</v>
      </c>
      <c r="I23" s="3"/>
      <c r="J23" s="1" t="s">
        <v>313</v>
      </c>
      <c r="K23" s="70" t="str">
        <f>IF(J23="A",Teamsheet!$B$15,IF(J23="B",Teamsheet!$D$15,IF(J23="C",Teamsheet!$F$15,IF(J23="D",Teamsheet!$H$15,IF(J23="E",Teamsheet!$J$15,IF(J23="F",Teamsheet!$L$15,""))))))</f>
        <v>Webster, Z</v>
      </c>
      <c r="L23" s="4">
        <v>4.69</v>
      </c>
      <c r="M23" s="2"/>
      <c r="N23" s="1"/>
      <c r="O23" s="70">
        <f>IF(N23="A",Teamsheet!$B$16,IF(N23="B",Teamsheet!$D$16,IF(N23="C",Teamsheet!$F$16,IF(N23="D",Teamsheet!$H$16,IF(N23="E",Teamsheet!$J$16,IF(N23="F",Teamsheet!$L$16,""))))))</f>
      </c>
      <c r="P23" s="4"/>
    </row>
    <row r="24" spans="1:16" ht="12.75">
      <c r="A24" s="1">
        <v>6</v>
      </c>
      <c r="B24" s="1"/>
      <c r="C24" s="1">
        <f>IF(B24="A",Teamsheet!$B$13,IF(B24="B",Teamsheet!$D$13,IF(B24="C",Teamsheet!$F$13,IF(B24="D",Teamsheet!$H$13,IF(B24="E",Teamsheet!$J$13,IF(B24="F",Teamsheet!$L$13,""))))))</f>
      </c>
      <c r="D24" s="4"/>
      <c r="E24" s="3"/>
      <c r="F24" s="1" t="s">
        <v>318</v>
      </c>
      <c r="G24" s="1" t="str">
        <f>IF(F24="A",Teamsheet!$B$14,IF(F24="B",Teamsheet!$D$14,IF(F24="C",Teamsheet!$F$14,IF(F24="D",Teamsheet!$H$14,IF(F24="E",Teamsheet!$J$14,IF(F24="F",Teamsheet!$L$14,""))))))</f>
        <v>Neirynck G</v>
      </c>
      <c r="H24" s="4">
        <v>1.45</v>
      </c>
      <c r="I24" s="3"/>
      <c r="J24" s="1" t="s">
        <v>316</v>
      </c>
      <c r="K24" s="1" t="str">
        <f>IF(J24="A",Teamsheet!$B$15,IF(J24="B",Teamsheet!$D$15,IF(J24="C",Teamsheet!$F$15,IF(J24="D",Teamsheet!$H$15,IF(J24="E",Teamsheet!$J$15,IF(J24="F",Teamsheet!$L$15,""))))))</f>
        <v>O-Coombes A.</v>
      </c>
      <c r="L24" s="4">
        <v>4.58</v>
      </c>
      <c r="M24" s="2"/>
      <c r="N24" s="1"/>
      <c r="O24" s="1">
        <f>IF(N24="A",Teamsheet!$B$16,IF(N24="B",Teamsheet!$D$16,IF(N24="C",Teamsheet!$F$16,IF(N24="D",Teamsheet!$H$16,IF(N24="E",Teamsheet!$J$16,IF(N24="F",Teamsheet!$L$16,""))))))</f>
      </c>
      <c r="P24" s="4"/>
    </row>
    <row r="25" spans="1:16" ht="12.75">
      <c r="A25" s="3"/>
      <c r="B25" s="3"/>
      <c r="C25" s="3"/>
      <c r="D25" s="43"/>
      <c r="E25" s="3"/>
      <c r="F25" s="3"/>
      <c r="G25" s="3"/>
      <c r="H25" s="43"/>
      <c r="I25" s="3"/>
      <c r="J25" s="3"/>
      <c r="K25" s="3"/>
      <c r="L25" s="43"/>
      <c r="M25" s="2"/>
      <c r="N25" s="3"/>
      <c r="O25" s="3"/>
      <c r="P25" s="43"/>
    </row>
    <row r="26" spans="1:16" ht="12.75">
      <c r="A26" s="112" t="s">
        <v>28</v>
      </c>
      <c r="B26" s="112"/>
      <c r="C26" s="112"/>
      <c r="D26" s="112"/>
      <c r="E26" s="6"/>
      <c r="F26" s="112" t="s">
        <v>68</v>
      </c>
      <c r="G26" s="112"/>
      <c r="H26" s="112"/>
      <c r="I26" s="3"/>
      <c r="J26" s="3"/>
      <c r="K26" s="3"/>
      <c r="L26" s="43"/>
      <c r="M26" s="2"/>
      <c r="N26" s="3"/>
      <c r="O26" s="3"/>
      <c r="P26" s="43"/>
    </row>
    <row r="27" spans="1:16" ht="12.75">
      <c r="A27" s="1">
        <v>1</v>
      </c>
      <c r="B27" s="1" t="s">
        <v>316</v>
      </c>
      <c r="C27" s="1" t="str">
        <f>IF(B27="A",Teamsheet!$B$2,IF(B27="B",Teamsheet!$D$2,IF(B27="C",Teamsheet!$F$2,IF(B27="D",Teamsheet!$H$2,IF(B27="E",Teamsheet!$J$2,IF(B27="F",Teamsheet!$L$2,""))))))</f>
        <v>Whitgift</v>
      </c>
      <c r="D27" s="45">
        <v>49.7</v>
      </c>
      <c r="E27" s="3"/>
      <c r="F27" s="61" t="s">
        <v>315</v>
      </c>
      <c r="G27" s="61" t="str">
        <f>IF(F27="A",Teamsheet!$B$2,IF(F27="B",Teamsheet!$D$2,IF(F27="C",Teamsheet!$F$2,IF(F27="D",Teamsheet!$H$2,IF(F27="E",Teamsheet!$J$2,IF(F27="F",Teamsheet!$L$2,""))))))</f>
        <v>RGS</v>
      </c>
      <c r="H27" s="68" t="s">
        <v>377</v>
      </c>
      <c r="I27" s="3"/>
      <c r="J27" s="3"/>
      <c r="K27" s="3"/>
      <c r="L27" s="43"/>
      <c r="M27" s="2"/>
      <c r="N27" s="3"/>
      <c r="O27" s="3"/>
      <c r="P27" s="43"/>
    </row>
    <row r="28" spans="1:16" ht="12.75">
      <c r="A28" s="1">
        <v>2</v>
      </c>
      <c r="B28" s="1" t="s">
        <v>314</v>
      </c>
      <c r="C28" s="1" t="str">
        <f>IF(B28="A",Teamsheet!$B$2,IF(B28="B",Teamsheet!$D$2,IF(B28="C",Teamsheet!$F$2,IF(B28="D",Teamsheet!$H$2,IF(B28="E",Teamsheet!$J$2,IF(B28="F",Teamsheet!$L$2,""))))))</f>
        <v>Judd</v>
      </c>
      <c r="D28" s="45">
        <v>50.1</v>
      </c>
      <c r="E28" s="3"/>
      <c r="F28" s="61" t="s">
        <v>314</v>
      </c>
      <c r="G28" s="61" t="str">
        <f>IF(F28="A",Teamsheet!$B$2,IF(F28="B",Teamsheet!$D$2,IF(F28="C",Teamsheet!$F$2,IF(F28="D",Teamsheet!$H$2,IF(F28="E",Teamsheet!$J$2,IF(F28="F",Teamsheet!$L$2,""))))))</f>
        <v>Judd</v>
      </c>
      <c r="H28" s="68" t="s">
        <v>378</v>
      </c>
      <c r="I28" s="3"/>
      <c r="J28" s="3"/>
      <c r="K28" s="3"/>
      <c r="L28" s="43"/>
      <c r="M28" s="2"/>
      <c r="N28" s="3"/>
      <c r="O28" s="3"/>
      <c r="P28" s="43"/>
    </row>
    <row r="29" spans="1:16" ht="12.75">
      <c r="A29" s="1">
        <v>3</v>
      </c>
      <c r="B29" s="1" t="s">
        <v>315</v>
      </c>
      <c r="C29" s="1" t="str">
        <f>IF(B29="A",Teamsheet!$B$2,IF(B29="B",Teamsheet!$D$2,IF(B29="C",Teamsheet!$F$2,IF(B29="D",Teamsheet!$H$2,IF(B29="E",Teamsheet!$J$2,IF(B29="F",Teamsheet!$L$2,""))))))</f>
        <v>RGS</v>
      </c>
      <c r="D29" s="45">
        <v>50.8</v>
      </c>
      <c r="E29" s="3"/>
      <c r="F29" s="61" t="s">
        <v>317</v>
      </c>
      <c r="G29" s="61" t="str">
        <f>IF(F29="A",Teamsheet!$B$2,IF(F29="B",Teamsheet!$D$2,IF(F29="C",Teamsheet!$F$2,IF(F29="D",Teamsheet!$H$2,IF(F29="E",Teamsheet!$J$2,IF(F29="F",Teamsheet!$L$2,""))))))</f>
        <v>Tonb</v>
      </c>
      <c r="H29" s="68" t="s">
        <v>379</v>
      </c>
      <c r="I29" s="3"/>
      <c r="J29" s="3"/>
      <c r="K29" s="3"/>
      <c r="L29" s="43"/>
      <c r="M29" s="2"/>
      <c r="N29" s="3"/>
      <c r="O29" s="3"/>
      <c r="P29" s="43"/>
    </row>
    <row r="30" spans="1:16" ht="12.75">
      <c r="A30" s="1">
        <v>4</v>
      </c>
      <c r="B30" s="1" t="s">
        <v>317</v>
      </c>
      <c r="C30" s="1" t="str">
        <f>IF(B30="A",Teamsheet!$B$2,IF(B30="B",Teamsheet!$D$2,IF(B30="C",Teamsheet!$F$2,IF(B30="D",Teamsheet!$H$2,IF(B30="E",Teamsheet!$J$2,IF(B30="F",Teamsheet!$L$2,""))))))</f>
        <v>Tonb</v>
      </c>
      <c r="D30" s="45">
        <v>50.8</v>
      </c>
      <c r="E30" s="3"/>
      <c r="F30" s="61" t="s">
        <v>316</v>
      </c>
      <c r="G30" s="61" t="str">
        <f>IF(F30="A",Teamsheet!$B$2,IF(F30="B",Teamsheet!$D$2,IF(F30="C",Teamsheet!$F$2,IF(F30="D",Teamsheet!$H$2,IF(F30="E",Teamsheet!$J$2,IF(F30="F",Teamsheet!$L$2,""))))))</f>
        <v>Whitgift</v>
      </c>
      <c r="H30" s="68" t="s">
        <v>380</v>
      </c>
      <c r="I30" s="3"/>
      <c r="J30" s="3"/>
      <c r="K30" s="3"/>
      <c r="L30" s="43"/>
      <c r="M30" s="2"/>
      <c r="N30" s="3"/>
      <c r="O30" s="3"/>
      <c r="P30" s="43"/>
    </row>
    <row r="31" spans="1:16" ht="12.75">
      <c r="A31" s="1">
        <v>5</v>
      </c>
      <c r="B31" s="1" t="s">
        <v>313</v>
      </c>
      <c r="C31" s="1" t="str">
        <f>IF(B31="A",Teamsheet!$B$2,IF(B31="B",Teamsheet!$D$2,IF(B31="C",Teamsheet!$F$2,IF(B31="D",Teamsheet!$H$2,IF(B31="E",Teamsheet!$J$2,IF(B31="F",Teamsheet!$L$2,""))))))</f>
        <v>Charterhouse</v>
      </c>
      <c r="D31" s="45">
        <v>53.1</v>
      </c>
      <c r="E31" s="3"/>
      <c r="F31" s="61" t="s">
        <v>313</v>
      </c>
      <c r="G31" s="61" t="str">
        <f>IF(F31="A",Teamsheet!$B$2,IF(F31="B",Teamsheet!$D$2,IF(F31="C",Teamsheet!$F$2,IF(F31="D",Teamsheet!$H$2,IF(F31="E",Teamsheet!$J$2,IF(F31="F",Teamsheet!$L$2,""))))))</f>
        <v>Charterhouse</v>
      </c>
      <c r="H31" s="68" t="s">
        <v>381</v>
      </c>
      <c r="I31" s="3"/>
      <c r="J31" s="3"/>
      <c r="K31" s="3"/>
      <c r="L31" s="43"/>
      <c r="M31" s="2"/>
      <c r="N31" s="3"/>
      <c r="O31" s="3"/>
      <c r="P31" s="43"/>
    </row>
    <row r="32" spans="1:14" ht="12.75">
      <c r="A32" s="1">
        <v>6</v>
      </c>
      <c r="B32" s="1"/>
      <c r="C32" s="1">
        <f>IF(B32="A",Teamsheet!$B$2,IF(B32="B",Teamsheet!$D$2,IF(B32="C",Teamsheet!$F$2,IF(B32="D",Teamsheet!$H$2,IF(B32="E",Teamsheet!$J$2,IF(B32="F",Teamsheet!$L$2,""))))))</f>
      </c>
      <c r="D32" s="45"/>
      <c r="E32" s="3"/>
      <c r="F32" s="61"/>
      <c r="G32" s="61">
        <f>IF(F32="A",Teamsheet!$B$2,IF(F32="B",Teamsheet!$D$2,IF(F32="C",Teamsheet!$F$2,IF(F32="D",Teamsheet!$H$2,IF(F32="E",Teamsheet!$J$2,IF(F32="F",Teamsheet!$L$2,""))))))</f>
      </c>
      <c r="H32" s="68"/>
      <c r="I32" s="2"/>
      <c r="J32" s="2"/>
      <c r="K32" s="2"/>
      <c r="L32" s="42"/>
      <c r="M32" s="2"/>
      <c r="N32" s="2"/>
    </row>
    <row r="33" spans="1:14" ht="12.75">
      <c r="A33" s="3"/>
      <c r="B33" s="3"/>
      <c r="C33" s="3"/>
      <c r="D33" s="43"/>
      <c r="E33" s="3"/>
      <c r="F33" s="3"/>
      <c r="G33" s="3"/>
      <c r="H33" s="43"/>
      <c r="I33" s="2"/>
      <c r="J33" s="2"/>
      <c r="K33" s="2"/>
      <c r="L33" s="42"/>
      <c r="M33" s="2"/>
      <c r="N33" s="2"/>
    </row>
    <row r="34" spans="3:15" ht="15.75">
      <c r="C34" s="114" t="s">
        <v>26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6" ht="12.75">
      <c r="A35" s="112" t="s">
        <v>2</v>
      </c>
      <c r="B35" s="112"/>
      <c r="C35" s="112"/>
      <c r="D35" s="112"/>
      <c r="E35" s="6"/>
      <c r="F35" s="112" t="s">
        <v>3</v>
      </c>
      <c r="G35" s="112"/>
      <c r="H35" s="112"/>
      <c r="I35" s="6"/>
      <c r="J35" s="112" t="s">
        <v>4</v>
      </c>
      <c r="K35" s="112"/>
      <c r="L35" s="112"/>
      <c r="M35" s="5"/>
      <c r="N35" s="113" t="s">
        <v>64</v>
      </c>
      <c r="O35" s="113"/>
      <c r="P35" s="113"/>
    </row>
    <row r="36" spans="1:16" ht="12.75">
      <c r="A36" s="1">
        <v>1</v>
      </c>
      <c r="B36" s="1" t="s">
        <v>317</v>
      </c>
      <c r="C36" s="1" t="str">
        <f>IF(B36="A",Teamsheet!$C$5,IF(B36="B",Teamsheet!$E$5,IF(B36="C",Teamsheet!$G$5,IF(B36="D",Teamsheet!$I$5,IF(B36="E",Teamsheet!$K$5,IF(B36="F",Teamsheet!$M$5,""))))))</f>
        <v>Hayes L.</v>
      </c>
      <c r="D36" s="45">
        <v>13.6</v>
      </c>
      <c r="E36" s="3"/>
      <c r="F36" s="1" t="s">
        <v>316</v>
      </c>
      <c r="G36" s="1" t="str">
        <f>IF(F36="A",Teamsheet!$C$6,IF(F36="B",Teamsheet!$E$6,IF(F36="C",Teamsheet!$G$6,IF(F36="D",Teamsheet!$I$6,IF(F36="E",Teamsheet!$K$6,IF(F36="F",Teamsheet!$M$6,""))))))</f>
        <v>Dowd.J</v>
      </c>
      <c r="H36" s="45">
        <v>12.6</v>
      </c>
      <c r="I36" s="3"/>
      <c r="J36" s="1" t="s">
        <v>314</v>
      </c>
      <c r="K36" s="1" t="str">
        <f>IF(J36="A",Teamsheet!$C$7,IF(J36="B",Teamsheet!$E$7,IF(J36="C",Teamsheet!$G$7,IF(J36="D",Teamsheet!$I$7,IF(J36="E",Teamsheet!$K$7,IF(J36="F",Teamsheet!$M$7,""))))))</f>
        <v>Zdunek J</v>
      </c>
      <c r="L36" s="45">
        <v>26.2</v>
      </c>
      <c r="M36" s="2"/>
      <c r="N36" s="1" t="s">
        <v>313</v>
      </c>
      <c r="O36" s="1" t="str">
        <f>IF(N36="A",Teamsheet!$C$8,IF(N36="B",Teamsheet!$E$8,IF(N36="C",Teamsheet!$G$8,IF(N36="D",Teamsheet!$I$8,IF(N36="E",Teamsheet!$K$8,IF(N36="F",Teamsheet!$M$8,""))))))</f>
        <v>O'Donoghue, L</v>
      </c>
      <c r="P36" s="46">
        <v>43.3</v>
      </c>
    </row>
    <row r="37" spans="1:16" ht="12.75">
      <c r="A37" s="1">
        <v>2</v>
      </c>
      <c r="B37" s="1" t="s">
        <v>314</v>
      </c>
      <c r="C37" s="1" t="str">
        <f>IF(B37="A",Teamsheet!$C$5,IF(B37="B",Teamsheet!$E$5,IF(B37="C",Teamsheet!$G$5,IF(B37="D",Teamsheet!$I$5,IF(B37="E",Teamsheet!$K$5,IF(B37="F",Teamsheet!$M$5,""))))))</f>
        <v>South C</v>
      </c>
      <c r="D37" s="45">
        <v>13.8</v>
      </c>
      <c r="E37" s="3"/>
      <c r="F37" s="61" t="s">
        <v>317</v>
      </c>
      <c r="G37" s="61" t="str">
        <f>IF(F37="A",Teamsheet!$C$6,IF(F37="B",Teamsheet!$E$6,IF(F37="C",Teamsheet!$G$6,IF(F37="D",Teamsheet!$I$6,IF(F37="E",Teamsheet!$K$6,IF(F37="F",Teamsheet!$M$6,""))))))</f>
        <v>Ketebu J.</v>
      </c>
      <c r="H37" s="68">
        <v>12.9</v>
      </c>
      <c r="I37" s="3"/>
      <c r="J37" s="1" t="s">
        <v>316</v>
      </c>
      <c r="K37" s="1" t="str">
        <f>IF(J37="A",Teamsheet!$C$7,IF(J37="B",Teamsheet!$E$7,IF(J37="C",Teamsheet!$G$7,IF(J37="D",Teamsheet!$I$7,IF(J37="E",Teamsheet!$K$7,IF(J37="F",Teamsheet!$M$7,""))))))</f>
        <v>Dowd J</v>
      </c>
      <c r="L37" s="45">
        <v>27.5</v>
      </c>
      <c r="M37" s="2"/>
      <c r="N37" s="1" t="s">
        <v>315</v>
      </c>
      <c r="O37" s="1" t="str">
        <f>IF(N37="A",Teamsheet!$C$8,IF(N37="B",Teamsheet!$E$8,IF(N37="C",Teamsheet!$G$8,IF(N37="D",Teamsheet!$I$8,IF(N37="E",Teamsheet!$K$8,IF(N37="F",Teamsheet!$M$8,""))))))</f>
        <v>Baker M</v>
      </c>
      <c r="P37" s="46">
        <v>43.8</v>
      </c>
    </row>
    <row r="38" spans="1:16" ht="12.75">
      <c r="A38" s="1">
        <v>3</v>
      </c>
      <c r="B38" s="1" t="s">
        <v>316</v>
      </c>
      <c r="C38" s="1" t="str">
        <f>IF(B38="A",Teamsheet!$C$5,IF(B38="B",Teamsheet!$E$5,IF(B38="C",Teamsheet!$G$5,IF(B38="D",Teamsheet!$I$5,IF(B38="E",Teamsheet!$K$5,IF(B38="F",Teamsheet!$M$5,""))))))</f>
        <v>Bird A</v>
      </c>
      <c r="D38" s="45">
        <v>15</v>
      </c>
      <c r="E38" s="3"/>
      <c r="F38" s="1" t="s">
        <v>314</v>
      </c>
      <c r="G38" s="1" t="str">
        <f>IF(F38="A",Teamsheet!$C$6,IF(F38="B",Teamsheet!$E$6,IF(F38="C",Teamsheet!$G$6,IF(F38="D",Teamsheet!$I$6,IF(F38="E",Teamsheet!$K$6,IF(F38="F",Teamsheet!$M$6,""))))))</f>
        <v>Shanavas F</v>
      </c>
      <c r="H38" s="45">
        <v>13.1</v>
      </c>
      <c r="I38" s="3"/>
      <c r="J38" s="1" t="s">
        <v>315</v>
      </c>
      <c r="K38" s="1" t="str">
        <f>IF(J38="A",Teamsheet!$C$7,IF(J38="B",Teamsheet!$E$7,IF(J38="C",Teamsheet!$G$7,IF(J38="D",Teamsheet!$I$7,IF(J38="E",Teamsheet!$K$7,IF(J38="F",Teamsheet!$M$7,""))))))</f>
        <v>Ben-Othman M</v>
      </c>
      <c r="L38" s="45">
        <v>27.8</v>
      </c>
      <c r="M38" s="2"/>
      <c r="N38" s="1" t="s">
        <v>317</v>
      </c>
      <c r="O38" s="1" t="str">
        <f>IF(N38="A",Teamsheet!$C$8,IF(N38="B",Teamsheet!$E$8,IF(N38="C",Teamsheet!$G$8,IF(N38="D",Teamsheet!$I$8,IF(N38="E",Teamsheet!$K$8,IF(N38="F",Teamsheet!$M$8,""))))))</f>
        <v>Semenenko A.</v>
      </c>
      <c r="P38" s="46">
        <v>44.5</v>
      </c>
    </row>
    <row r="39" spans="1:16" ht="12.75">
      <c r="A39" s="1">
        <v>4</v>
      </c>
      <c r="B39" s="1" t="s">
        <v>315</v>
      </c>
      <c r="C39" s="1" t="str">
        <f>IF(B39="A",Teamsheet!$C$5,IF(B39="B",Teamsheet!$E$5,IF(B39="C",Teamsheet!$G$5,IF(B39="D",Teamsheet!$I$5,IF(B39="E",Teamsheet!$K$5,IF(B39="F",Teamsheet!$M$5,""))))))</f>
        <v>White C</v>
      </c>
      <c r="D39" s="45">
        <v>16</v>
      </c>
      <c r="E39" s="3"/>
      <c r="F39" s="1" t="s">
        <v>318</v>
      </c>
      <c r="G39" s="61" t="str">
        <f>IF(F39="A",Teamsheet!$C$6,IF(F39="B",Teamsheet!$E$6,IF(F39="C",Teamsheet!$G$6,IF(F39="D",Teamsheet!$I$6,IF(F39="E",Teamsheet!$K$6,IF(F39="F",Teamsheet!$M$6,""))))))</f>
        <v>Balogun O.</v>
      </c>
      <c r="H39" s="68">
        <v>13.3</v>
      </c>
      <c r="I39" s="3"/>
      <c r="J39" s="1" t="s">
        <v>313</v>
      </c>
      <c r="K39" s="1" t="str">
        <f>IF(J39="A",Teamsheet!$C$7,IF(J39="B",Teamsheet!$E$7,IF(J39="C",Teamsheet!$G$7,IF(J39="D",Teamsheet!$I$7,IF(J39="E",Teamsheet!$K$7,IF(J39="F",Teamsheet!$M$7,""))))))</f>
        <v>You, J</v>
      </c>
      <c r="L39" s="45">
        <v>28.3</v>
      </c>
      <c r="M39" s="2"/>
      <c r="N39" s="1" t="s">
        <v>316</v>
      </c>
      <c r="O39" s="1" t="str">
        <f>IF(N39="A",Teamsheet!$C$8,IF(N39="B",Teamsheet!$E$8,IF(N39="C",Teamsheet!$G$8,IF(N39="D",Teamsheet!$I$8,IF(N39="E",Teamsheet!$K$8,IF(N39="F",Teamsheet!$M$8,""))))))</f>
        <v>Barkus F</v>
      </c>
      <c r="P39" s="46">
        <v>45.4</v>
      </c>
    </row>
    <row r="40" spans="1:16" ht="12.75">
      <c r="A40" s="1">
        <v>5</v>
      </c>
      <c r="B40" s="1" t="s">
        <v>313</v>
      </c>
      <c r="C40" s="1" t="str">
        <f>IF(B40="A",Teamsheet!$C$5,IF(B40="B",Teamsheet!$E$5,IF(B40="C",Teamsheet!$G$5,IF(B40="D",Teamsheet!$I$5,IF(B40="E",Teamsheet!$K$5,IF(B40="F",Teamsheet!$M$5,""))))))</f>
        <v>McLaren, S</v>
      </c>
      <c r="D40" s="45">
        <v>16.5</v>
      </c>
      <c r="E40" s="3"/>
      <c r="F40" s="1" t="s">
        <v>315</v>
      </c>
      <c r="G40" s="71" t="str">
        <f>IF(F40="A",Teamsheet!$C$6,IF(F40="B",Teamsheet!$E$6,IF(F40="C",Teamsheet!$G$6,IF(F40="D",Teamsheet!$I$6,IF(F40="E",Teamsheet!$K$6,IF(F40="F",Teamsheet!$M$6,""))))))</f>
        <v>Ford A</v>
      </c>
      <c r="H40" s="68">
        <v>13.4</v>
      </c>
      <c r="I40" s="3"/>
      <c r="J40" s="1" t="s">
        <v>317</v>
      </c>
      <c r="K40" s="1" t="str">
        <f>IF(J40="A",Teamsheet!$C$7,IF(J40="B",Teamsheet!$E$7,IF(J40="C",Teamsheet!$G$7,IF(J40="D",Teamsheet!$I$7,IF(J40="E",Teamsheet!$K$7,IF(J40="F",Teamsheet!$M$7,""))))))</f>
        <v>Harvey L.</v>
      </c>
      <c r="L40" s="45">
        <v>28.4</v>
      </c>
      <c r="M40" s="2"/>
      <c r="N40" s="1" t="s">
        <v>314</v>
      </c>
      <c r="O40" s="1" t="str">
        <f>IF(N40="A",Teamsheet!$C$8,IF(N40="B",Teamsheet!$E$8,IF(N40="C",Teamsheet!$G$8,IF(N40="D",Teamsheet!$I$8,IF(N40="E",Teamsheet!$K$8,IF(N40="F",Teamsheet!$M$8,""))))))</f>
        <v>Sharp A</v>
      </c>
      <c r="P40" s="46">
        <v>45.8</v>
      </c>
    </row>
    <row r="41" spans="1:16" ht="12.75">
      <c r="A41" s="1">
        <v>6</v>
      </c>
      <c r="B41" s="1" t="s">
        <v>318</v>
      </c>
      <c r="C41" s="1" t="str">
        <f>IF(B41="A",Teamsheet!$C$5,IF(B41="B",Teamsheet!$E$5,IF(B41="C",Teamsheet!$G$5,IF(B41="D",Teamsheet!$I$5,IF(B41="E",Teamsheet!$K$5,IF(B41="F",Teamsheet!$M$5,""))))))</f>
        <v>Akerele I.</v>
      </c>
      <c r="D41" s="45">
        <v>18.3</v>
      </c>
      <c r="E41" s="3"/>
      <c r="F41" s="1" t="s">
        <v>313</v>
      </c>
      <c r="G41" s="1" t="str">
        <f>IF(F41="A",Teamsheet!$C$6,IF(F41="B",Teamsheet!$E$6,IF(F41="C",Teamsheet!$G$6,IF(F41="D",Teamsheet!$I$6,IF(F41="E",Teamsheet!$K$6,IF(F41="F",Teamsheet!$M$6,""))))))</f>
        <v>You, J</v>
      </c>
      <c r="H41" s="45">
        <v>13.7</v>
      </c>
      <c r="I41" s="3"/>
      <c r="J41" s="1" t="s">
        <v>318</v>
      </c>
      <c r="K41" s="1" t="str">
        <f>IF(J41="A",Teamsheet!$C$7,IF(J41="B",Teamsheet!$E$7,IF(J41="C",Teamsheet!$G$7,IF(J41="D",Teamsheet!$I$7,IF(J41="E",Teamsheet!$K$7,IF(J41="F",Teamsheet!$M$7,""))))))</f>
        <v>Gibbard J.</v>
      </c>
      <c r="L41" s="45">
        <v>29.6</v>
      </c>
      <c r="M41" s="2"/>
      <c r="N41" s="1" t="s">
        <v>318</v>
      </c>
      <c r="O41" s="1" t="str">
        <f>IF(N41="A",Teamsheet!$C$8,IF(N41="B",Teamsheet!$E$8,IF(N41="C",Teamsheet!$G$8,IF(N41="D",Teamsheet!$I$8,IF(N41="E",Teamsheet!$K$8,IF(N41="F",Teamsheet!$M$8,""))))))</f>
        <v>Akerele I.</v>
      </c>
      <c r="P41" s="46">
        <v>49.3</v>
      </c>
    </row>
    <row r="42" spans="1:14" ht="12.75">
      <c r="A42" s="2"/>
      <c r="B42" s="2"/>
      <c r="C42" s="2"/>
      <c r="D42" s="42"/>
      <c r="E42" s="2"/>
      <c r="F42" s="2"/>
      <c r="G42" s="2"/>
      <c r="H42" s="42"/>
      <c r="I42" s="2"/>
      <c r="J42" s="2"/>
      <c r="K42" s="2"/>
      <c r="L42" s="42"/>
      <c r="M42" s="2"/>
      <c r="N42" s="2"/>
    </row>
    <row r="43" spans="1:16" ht="12.75">
      <c r="A43" s="112" t="s">
        <v>6</v>
      </c>
      <c r="B43" s="112"/>
      <c r="C43" s="112"/>
      <c r="D43" s="112"/>
      <c r="E43" s="6"/>
      <c r="F43" s="112" t="s">
        <v>7</v>
      </c>
      <c r="G43" s="112"/>
      <c r="H43" s="112"/>
      <c r="I43" s="6"/>
      <c r="J43" s="112" t="s">
        <v>20</v>
      </c>
      <c r="K43" s="112"/>
      <c r="L43" s="112"/>
      <c r="M43" s="5"/>
      <c r="N43" s="113" t="s">
        <v>61</v>
      </c>
      <c r="O43" s="113"/>
      <c r="P43" s="113"/>
    </row>
    <row r="44" spans="1:16" ht="12.75">
      <c r="A44" s="1">
        <v>1</v>
      </c>
      <c r="B44" s="1" t="s">
        <v>315</v>
      </c>
      <c r="C44" s="1" t="str">
        <f>IF(B44="A",Teamsheet!$C$9,IF(B44="B",Teamsheet!$E$9,IF(B44="C",Teamsheet!$G$9,IF(B44="D",Teamsheet!$I$9,IF(B44="E",Teamsheet!$K$9,IF(B44="F",Teamsheet!$M$9,""))))))</f>
        <v>Wilson H</v>
      </c>
      <c r="D44" s="45" t="s">
        <v>325</v>
      </c>
      <c r="E44" s="3"/>
      <c r="F44" s="1" t="s">
        <v>314</v>
      </c>
      <c r="G44" s="1" t="str">
        <f>IF(F44="A",Teamsheet!$C$10,IF(F44="B",Teamsheet!$E$10,IF(F44="C",Teamsheet!$G$10,IF(F44="D",Teamsheet!$I$10,IF(F44="E",Teamsheet!$K$10,IF(F44="F",Teamsheet!$M$10,""))))))</f>
        <v>Lawrence H</v>
      </c>
      <c r="H44" s="45" t="s">
        <v>353</v>
      </c>
      <c r="I44" s="3"/>
      <c r="J44" s="1" t="s">
        <v>314</v>
      </c>
      <c r="K44" s="1" t="str">
        <f>IF(J44="A",Teamsheet!$C$11,IF(J44="B",Teamsheet!$E$11,IF(J44="C",Teamsheet!$G$11,IF(J44="D",Teamsheet!$I$11,IF(J44="E",Teamsheet!$K$11,IF(J44="F",Teamsheet!$M$11,""))))))</f>
        <v>Waterton D</v>
      </c>
      <c r="L44" s="4">
        <v>9.76</v>
      </c>
      <c r="M44" s="2"/>
      <c r="N44" s="1" t="s">
        <v>314</v>
      </c>
      <c r="O44" s="1" t="str">
        <f>IF(N44="A",Teamsheet!$C$12,IF(N44="B",Teamsheet!$E$12,IF(N44="C",Teamsheet!$G$12,IF(N44="D",Teamsheet!$I$12,IF(N44="E",Teamsheet!$K$12,IF(N44="F",Teamsheet!$M$12,""))))))</f>
        <v>John G</v>
      </c>
      <c r="P44" s="4">
        <v>24.31</v>
      </c>
    </row>
    <row r="45" spans="1:16" ht="12.75">
      <c r="A45" s="1">
        <v>2</v>
      </c>
      <c r="B45" s="1" t="s">
        <v>313</v>
      </c>
      <c r="C45" s="1" t="str">
        <f>IF(B45="A",Teamsheet!$C$9,IF(B45="B",Teamsheet!$E$9,IF(B45="C",Teamsheet!$G$9,IF(B45="D",Teamsheet!$I$9,IF(B45="E",Teamsheet!$K$9,IF(B45="F",Teamsheet!$M$9,""))))))</f>
        <v>Cheesman, G</v>
      </c>
      <c r="D45" s="45" t="s">
        <v>326</v>
      </c>
      <c r="E45" s="3"/>
      <c r="F45" s="1" t="s">
        <v>316</v>
      </c>
      <c r="G45" s="1" t="str">
        <f>IF(F45="A",Teamsheet!$C$10,IF(F45="B",Teamsheet!$E$10,IF(F45="C",Teamsheet!$G$10,IF(F45="D",Teamsheet!$I$10,IF(F45="E",Teamsheet!$K$10,IF(F45="F",Teamsheet!$M$10,""))))))</f>
        <v>Hennigan T</v>
      </c>
      <c r="H45" s="45" t="s">
        <v>354</v>
      </c>
      <c r="I45" s="3"/>
      <c r="J45" s="1" t="s">
        <v>315</v>
      </c>
      <c r="K45" s="1" t="str">
        <f>IF(J45="A",Teamsheet!$C$11,IF(J45="B",Teamsheet!$E$11,IF(J45="C",Teamsheet!$G$11,IF(J45="D",Teamsheet!$I$11,IF(J45="E",Teamsheet!$K$11,IF(J45="F",Teamsheet!$M$11,""))))))</f>
        <v>Ben-Othman M</v>
      </c>
      <c r="L45" s="4">
        <v>9.03</v>
      </c>
      <c r="M45" s="2"/>
      <c r="N45" s="1" t="s">
        <v>316</v>
      </c>
      <c r="O45" s="1" t="str">
        <f>IF(N45="A",Teamsheet!$C$12,IF(N45="B",Teamsheet!$E$12,IF(N45="C",Teamsheet!$G$12,IF(N45="D",Teamsheet!$I$12,IF(N45="E",Teamsheet!$K$12,IF(N45="F",Teamsheet!$M$12,""))))))</f>
        <v>Adeyeye I </v>
      </c>
      <c r="P45" s="4">
        <v>22.21</v>
      </c>
    </row>
    <row r="46" spans="1:16" ht="12.75">
      <c r="A46" s="1">
        <v>3</v>
      </c>
      <c r="B46" s="1" t="s">
        <v>316</v>
      </c>
      <c r="C46" s="1" t="str">
        <f>IF(B46="A",Teamsheet!$C$9,IF(B46="B",Teamsheet!$E$9,IF(B46="C",Teamsheet!$G$9,IF(B46="D",Teamsheet!$I$9,IF(B46="E",Teamsheet!$K$9,IF(B46="F",Teamsheet!$M$9,""))))))</f>
        <v>Henderson.W</v>
      </c>
      <c r="D46" s="45" t="s">
        <v>327</v>
      </c>
      <c r="E46" s="3"/>
      <c r="F46" s="1" t="s">
        <v>317</v>
      </c>
      <c r="G46" s="1" t="str">
        <f>IF(F46="A",Teamsheet!$C$10,IF(F46="B",Teamsheet!$E$10,IF(F46="C",Teamsheet!$G$10,IF(F46="D",Teamsheet!$I$10,IF(F46="E",Teamsheet!$K$10,IF(F46="F",Teamsheet!$M$10,""))))))</f>
        <v>Skelton O.</v>
      </c>
      <c r="H46" s="45" t="s">
        <v>355</v>
      </c>
      <c r="I46" s="3"/>
      <c r="J46" s="1" t="s">
        <v>316</v>
      </c>
      <c r="K46" s="1" t="str">
        <f>IF(J46="A",Teamsheet!$C$11,IF(J46="B",Teamsheet!$E$11,IF(J46="C",Teamsheet!$G$11,IF(J46="D",Teamsheet!$I$11,IF(J46="E",Teamsheet!$K$11,IF(J46="F",Teamsheet!$M$11,""))))))</f>
        <v>Rowland H.</v>
      </c>
      <c r="L46" s="4">
        <v>8.37</v>
      </c>
      <c r="M46" s="2"/>
      <c r="N46" s="1" t="s">
        <v>315</v>
      </c>
      <c r="O46" s="1" t="str">
        <f>IF(N46="A",Teamsheet!$C$12,IF(N46="B",Teamsheet!$E$12,IF(N46="C",Teamsheet!$G$12,IF(N46="D",Teamsheet!$I$12,IF(N46="E",Teamsheet!$K$12,IF(N46="F",Teamsheet!$M$12,""))))))</f>
        <v>Allos T</v>
      </c>
      <c r="P46" s="4">
        <v>16.74</v>
      </c>
    </row>
    <row r="47" spans="1:16" ht="12.75">
      <c r="A47" s="1">
        <v>4</v>
      </c>
      <c r="B47" s="1" t="s">
        <v>314</v>
      </c>
      <c r="C47" s="1" t="str">
        <f>IF(B47="A",Teamsheet!$C$9,IF(B47="B",Teamsheet!$E$9,IF(B47="C",Teamsheet!$G$9,IF(B47="D",Teamsheet!$I$9,IF(B47="E",Teamsheet!$K$9,IF(B47="F",Teamsheet!$M$9,""))))))</f>
        <v>Ackerman T</v>
      </c>
      <c r="D47" s="45" t="s">
        <v>328</v>
      </c>
      <c r="E47" s="3"/>
      <c r="F47" s="1" t="s">
        <v>313</v>
      </c>
      <c r="G47" s="1" t="str">
        <f>IF(F47="A",Teamsheet!$C$10,IF(F47="B",Teamsheet!$E$10,IF(F47="C",Teamsheet!$G$10,IF(F47="D",Teamsheet!$I$10,IF(F47="E",Teamsheet!$K$10,IF(F47="F",Teamsheet!$M$10,""))))))</f>
        <v>Ladovaz Corral, F</v>
      </c>
      <c r="H47" s="45" t="s">
        <v>356</v>
      </c>
      <c r="I47" s="3"/>
      <c r="J47" s="1" t="s">
        <v>313</v>
      </c>
      <c r="K47" s="1" t="str">
        <f>IF(J47="A",Teamsheet!$C$11,IF(J47="B",Teamsheet!$E$11,IF(J47="C",Teamsheet!$G$11,IF(J47="D",Teamsheet!$I$11,IF(J47="E",Teamsheet!$K$11,IF(J47="F",Teamsheet!$M$11,""))))))</f>
        <v>Du Cann, D</v>
      </c>
      <c r="L47" s="4">
        <v>7.27</v>
      </c>
      <c r="M47" s="2"/>
      <c r="N47" s="1" t="s">
        <v>313</v>
      </c>
      <c r="O47" s="1" t="str">
        <f>IF(N47="A",Teamsheet!$C$12,IF(N47="B",Teamsheet!$E$12,IF(N47="C",Teamsheet!$G$12,IF(N47="D",Teamsheet!$I$12,IF(N47="E",Teamsheet!$K$12,IF(N47="F",Teamsheet!$M$12,""))))))</f>
        <v>Heilpern, H</v>
      </c>
      <c r="P47" s="4">
        <v>13.6</v>
      </c>
    </row>
    <row r="48" spans="1:16" ht="12.75">
      <c r="A48" s="1">
        <v>5</v>
      </c>
      <c r="B48" s="1"/>
      <c r="C48" s="1">
        <f>IF(B48="A",Teamsheet!$C$9,IF(B48="B",Teamsheet!$E$9,IF(B48="C",Teamsheet!$G$9,IF(B48="D",Teamsheet!$I$9,IF(B48="E",Teamsheet!$K$9,IF(B48="F",Teamsheet!$M$9,""))))))</f>
      </c>
      <c r="D48" s="45"/>
      <c r="E48" s="3"/>
      <c r="F48" s="1"/>
      <c r="G48" s="1">
        <f>IF(F48="A",Teamsheet!$C$10,IF(F48="B",Teamsheet!$E$10,IF(F48="C",Teamsheet!$G$10,IF(F48="D",Teamsheet!$I$10,IF(F48="E",Teamsheet!$K$10,IF(F48="F",Teamsheet!$M$10,""))))))</f>
      </c>
      <c r="H48" s="45"/>
      <c r="I48" s="3"/>
      <c r="J48" s="1"/>
      <c r="K48" s="1">
        <f>IF(J48="A",Teamsheet!$C$11,IF(J48="B",Teamsheet!$E$11,IF(J48="C",Teamsheet!$G$11,IF(J48="D",Teamsheet!$I$11,IF(J48="E",Teamsheet!$K$11,IF(J48="F",Teamsheet!$M$11,""))))))</f>
      </c>
      <c r="L48" s="4"/>
      <c r="M48" s="2"/>
      <c r="N48" s="1"/>
      <c r="O48" s="1">
        <f>IF(N48="A",Teamsheet!$C$12,IF(N48="B",Teamsheet!$E$12,IF(N48="C",Teamsheet!$G$12,IF(N48="D",Teamsheet!$I$12,IF(N48="E",Teamsheet!$K$12,IF(N48="F",Teamsheet!$M$12,""))))))</f>
      </c>
      <c r="P48" s="4"/>
    </row>
    <row r="49" spans="1:16" ht="12.75">
      <c r="A49" s="1">
        <v>6</v>
      </c>
      <c r="B49" s="1"/>
      <c r="C49" s="1">
        <f>IF(B49="A",Teamsheet!$C$9,IF(B49="B",Teamsheet!$E$9,IF(B49="C",Teamsheet!$G$9,IF(B49="D",Teamsheet!$I$9,IF(B49="E",Teamsheet!$K$9,IF(B49="F",Teamsheet!$M$9,""))))))</f>
      </c>
      <c r="D49" s="45"/>
      <c r="E49" s="3"/>
      <c r="F49" s="1"/>
      <c r="G49" s="1">
        <f>IF(F49="A",Teamsheet!$C$10,IF(F49="B",Teamsheet!$E$10,IF(F49="C",Teamsheet!$G$10,IF(F49="D",Teamsheet!$I$10,IF(F49="E",Teamsheet!$K$10,IF(F49="F",Teamsheet!$M$10,""))))))</f>
      </c>
      <c r="H49" s="45"/>
      <c r="I49" s="3"/>
      <c r="J49" s="1"/>
      <c r="K49" s="1">
        <f>IF(J49="A",Teamsheet!$C$11,IF(J49="B",Teamsheet!$E$11,IF(J49="C",Teamsheet!$G$11,IF(J49="D",Teamsheet!$I$11,IF(J49="E",Teamsheet!$K$11,IF(J49="F",Teamsheet!$M$11,""))))))</f>
      </c>
      <c r="L49" s="4"/>
      <c r="M49" s="2"/>
      <c r="N49" s="1"/>
      <c r="O49" s="1">
        <f>IF(N49="A",Teamsheet!$C$12,IF(N49="B",Teamsheet!$E$12,IF(N49="C",Teamsheet!$G$12,IF(N49="D",Teamsheet!$I$12,IF(N49="E",Teamsheet!$K$12,IF(N49="F",Teamsheet!$M$12,""))))))</f>
      </c>
      <c r="P49" s="4"/>
    </row>
    <row r="50" spans="1:14" ht="12.75">
      <c r="A50" s="2"/>
      <c r="B50" s="2"/>
      <c r="C50" s="2"/>
      <c r="D50" s="42"/>
      <c r="E50" s="2"/>
      <c r="F50" s="2"/>
      <c r="G50" s="2"/>
      <c r="H50" s="42"/>
      <c r="I50" s="2"/>
      <c r="J50" s="2"/>
      <c r="K50" s="2"/>
      <c r="L50" s="42"/>
      <c r="M50" s="2"/>
      <c r="N50" s="2"/>
    </row>
    <row r="51" spans="1:16" ht="12.75">
      <c r="A51" s="112" t="s">
        <v>21</v>
      </c>
      <c r="B51" s="112"/>
      <c r="C51" s="112"/>
      <c r="D51" s="112"/>
      <c r="E51" s="6"/>
      <c r="F51" s="112" t="s">
        <v>22</v>
      </c>
      <c r="G51" s="112"/>
      <c r="H51" s="112"/>
      <c r="I51" s="6"/>
      <c r="J51" s="112" t="s">
        <v>23</v>
      </c>
      <c r="K51" s="112"/>
      <c r="L51" s="112"/>
      <c r="M51" s="5"/>
      <c r="N51" s="113" t="s">
        <v>24</v>
      </c>
      <c r="O51" s="113"/>
      <c r="P51" s="113"/>
    </row>
    <row r="52" spans="1:16" ht="12.75">
      <c r="A52" s="1">
        <v>1</v>
      </c>
      <c r="B52" s="1" t="s">
        <v>314</v>
      </c>
      <c r="C52" s="1" t="str">
        <f>IF(B52="A",Teamsheet!$C$13,IF(B52="B",Teamsheet!$E$13,IF(B52="C",Teamsheet!$G$13,IF(B52="D",Teamsheet!$I$13,IF(B52="E",Teamsheet!$K$13,IF(B52="F",Teamsheet!$M$13,""))))))</f>
        <v>Sojka P</v>
      </c>
      <c r="D52" s="4">
        <v>33.57</v>
      </c>
      <c r="E52" s="3"/>
      <c r="F52" s="1" t="s">
        <v>313</v>
      </c>
      <c r="G52" s="1" t="str">
        <f>IF(F52="A",Teamsheet!$C$14,IF(F52="B",Teamsheet!$E$14,IF(F52="C",Teamsheet!$G$14,IF(F52="D",Teamsheet!$I$14,IF(F52="E",Teamsheet!$K$14,IF(F52="F",Teamsheet!$M$14,""))))))</f>
        <v>Cheesman, G</v>
      </c>
      <c r="H52" s="4">
        <v>1.5</v>
      </c>
      <c r="I52" s="3"/>
      <c r="J52" s="1" t="s">
        <v>317</v>
      </c>
      <c r="K52" s="1" t="str">
        <f>IF(J52="A",Teamsheet!$C$15,IF(J52="B",Teamsheet!$E$15,IF(J52="C",Teamsheet!$G$15,IF(J52="D",Teamsheet!$I$15,IF(J52="E",Teamsheet!$K$15,IF(J52="F",Teamsheet!$M$15,""))))))</f>
        <v>Hayes L.</v>
      </c>
      <c r="L52" s="4">
        <v>4.9</v>
      </c>
      <c r="M52" s="2"/>
      <c r="N52" s="1" t="s">
        <v>314</v>
      </c>
      <c r="O52" s="1" t="str">
        <f>IF(N52="A",Teamsheet!$C$16,IF(N52="B",Teamsheet!$E$16,IF(N52="C",Teamsheet!$G$16,IF(N52="D",Teamsheet!$I$16,IF(N52="E",Teamsheet!$K$16,IF(N52="F",Teamsheet!$M$16,""))))))</f>
        <v>Kafle K.</v>
      </c>
      <c r="P52" s="4">
        <v>10.57</v>
      </c>
    </row>
    <row r="53" spans="1:16" ht="12.75">
      <c r="A53" s="1">
        <v>2</v>
      </c>
      <c r="B53" s="1" t="s">
        <v>316</v>
      </c>
      <c r="C53" s="1" t="str">
        <f>IF(B53="A",Teamsheet!$C$13,IF(B53="B",Teamsheet!$E$13,IF(B53="C",Teamsheet!$G$13,IF(B53="D",Teamsheet!$I$13,IF(B53="E",Teamsheet!$K$13,IF(B53="F",Teamsheet!$M$13,""))))))</f>
        <v>D'Anna. S</v>
      </c>
      <c r="D53" s="4">
        <v>23.69</v>
      </c>
      <c r="E53" s="3"/>
      <c r="F53" s="1" t="s">
        <v>317</v>
      </c>
      <c r="G53" s="1" t="str">
        <f>IF(F53="A",Teamsheet!$C$14,IF(F53="B",Teamsheet!$E$14,IF(F53="C",Teamsheet!$G$14,IF(F53="D",Teamsheet!$I$14,IF(F53="E",Teamsheet!$K$14,IF(F53="F",Teamsheet!$M$14,""))))))</f>
        <v>Wontner R.</v>
      </c>
      <c r="H53" s="4">
        <v>1.45</v>
      </c>
      <c r="I53" s="3"/>
      <c r="J53" s="1" t="s">
        <v>318</v>
      </c>
      <c r="K53" s="1" t="str">
        <f>IF(J53="A",Teamsheet!$C$15,IF(J53="B",Teamsheet!$E$15,IF(J53="C",Teamsheet!$G$15,IF(J53="D",Teamsheet!$I$15,IF(J53="E",Teamsheet!$K$15,IF(J53="F",Teamsheet!$M$15,""))))))</f>
        <v>Somjee O.</v>
      </c>
      <c r="L53" s="4">
        <v>4.59</v>
      </c>
      <c r="M53" s="2"/>
      <c r="N53" s="1" t="s">
        <v>316</v>
      </c>
      <c r="O53" s="1" t="str">
        <f>IF(N53="A",Teamsheet!$C$16,IF(N53="B",Teamsheet!$E$16,IF(N53="C",Teamsheet!$G$16,IF(N53="D",Teamsheet!$I$16,IF(N53="E",Teamsheet!$K$16,IF(N53="F",Teamsheet!$M$16,""))))))</f>
        <v>Barkus F</v>
      </c>
      <c r="P53" s="4">
        <v>9.99</v>
      </c>
    </row>
    <row r="54" spans="1:16" ht="12.75">
      <c r="A54" s="1">
        <v>3</v>
      </c>
      <c r="B54" s="1" t="s">
        <v>317</v>
      </c>
      <c r="C54" s="1" t="str">
        <f>IF(B54="A",Teamsheet!$C$13,IF(B54="B",Teamsheet!$E$13,IF(B54="C",Teamsheet!$G$13,IF(B54="D",Teamsheet!$I$13,IF(B54="E",Teamsheet!$K$13,IF(B54="F",Teamsheet!$M$13,""))))))</f>
        <v>Mickleburgh G.</v>
      </c>
      <c r="D54" s="4">
        <v>19.55</v>
      </c>
      <c r="E54" s="3"/>
      <c r="F54" s="1" t="s">
        <v>314</v>
      </c>
      <c r="G54" s="1" t="str">
        <f>IF(F54="A",Teamsheet!$C$14,IF(F54="B",Teamsheet!$E$14,IF(F54="C",Teamsheet!$G$14,IF(F54="D",Teamsheet!$I$14,IF(F54="E",Teamsheet!$K$14,IF(F54="F",Teamsheet!$M$14,""))))))</f>
        <v>Rolls B.</v>
      </c>
      <c r="H54" s="4">
        <v>1.45</v>
      </c>
      <c r="I54" s="3"/>
      <c r="J54" s="1" t="s">
        <v>314</v>
      </c>
      <c r="K54" s="1" t="str">
        <f>IF(J54="A",Teamsheet!$C$15,IF(J54="B",Teamsheet!$E$15,IF(J54="C",Teamsheet!$G$15,IF(J54="D",Teamsheet!$I$15,IF(J54="E",Teamsheet!$K$15,IF(J54="F",Teamsheet!$M$15,""))))))</f>
        <v>Sharp A.</v>
      </c>
      <c r="L54" s="4">
        <v>4.54</v>
      </c>
      <c r="M54" s="2"/>
      <c r="N54" s="1" t="s">
        <v>315</v>
      </c>
      <c r="O54" s="1" t="str">
        <f>IF(N54="A",Teamsheet!$C$16,IF(N54="B",Teamsheet!$E$16,IF(N54="C",Teamsheet!$G$16,IF(N54="D",Teamsheet!$I$16,IF(N54="E",Teamsheet!$K$16,IF(N54="F",Teamsheet!$M$16,""))))))</f>
        <v>Baker M</v>
      </c>
      <c r="P54" s="4">
        <v>8.75</v>
      </c>
    </row>
    <row r="55" spans="1:16" ht="12.75">
      <c r="A55" s="1">
        <v>4</v>
      </c>
      <c r="B55" s="1" t="s">
        <v>315</v>
      </c>
      <c r="C55" s="1" t="str">
        <f>IF(B55="A",Teamsheet!$C$13,IF(B55="B",Teamsheet!$E$13,IF(B55="C",Teamsheet!$G$13,IF(B55="D",Teamsheet!$I$13,IF(B55="E",Teamsheet!$K$13,IF(B55="F",Teamsheet!$M$13,""))))))</f>
        <v>Allos T</v>
      </c>
      <c r="D55" s="4">
        <v>17.16</v>
      </c>
      <c r="E55" s="3"/>
      <c r="F55" s="1" t="s">
        <v>316</v>
      </c>
      <c r="G55" s="1" t="str">
        <f>IF(F55="A",Teamsheet!$C$14,IF(F55="B",Teamsheet!$E$14,IF(F55="C",Teamsheet!$G$14,IF(F55="D",Teamsheet!$I$14,IF(F55="E",Teamsheet!$K$14,IF(F55="F",Teamsheet!$M$14,""))))))</f>
        <v>Henderson.W</v>
      </c>
      <c r="H55" s="4">
        <v>1.4</v>
      </c>
      <c r="I55" s="3"/>
      <c r="J55" s="1" t="s">
        <v>316</v>
      </c>
      <c r="K55" s="1" t="str">
        <f>IF(J55="A",Teamsheet!$C$15,IF(J55="B",Teamsheet!$E$15,IF(J55="C",Teamsheet!$G$15,IF(J55="D",Teamsheet!$I$15,IF(J55="E",Teamsheet!$K$15,IF(J55="F",Teamsheet!$M$15,""))))))</f>
        <v>Barkus F.</v>
      </c>
      <c r="L55" s="4">
        <v>4.28</v>
      </c>
      <c r="M55" s="2"/>
      <c r="N55" s="1" t="s">
        <v>313</v>
      </c>
      <c r="O55" s="1" t="str">
        <f>IF(N55="A",Teamsheet!$C$16,IF(N55="B",Teamsheet!$E$16,IF(N55="C",Teamsheet!$G$16,IF(N55="D",Teamsheet!$I$16,IF(N55="E",Teamsheet!$K$16,IF(N55="F",Teamsheet!$M$16,""))))))</f>
        <v>Lin, A</v>
      </c>
      <c r="P55" s="4">
        <v>8.36</v>
      </c>
    </row>
    <row r="56" spans="1:16" ht="12.75">
      <c r="A56" s="1">
        <v>5</v>
      </c>
      <c r="B56" s="1" t="s">
        <v>318</v>
      </c>
      <c r="C56" s="1" t="str">
        <f>IF(B56="A",Teamsheet!$C$13,IF(B56="B",Teamsheet!$E$13,IF(B56="C",Teamsheet!$G$13,IF(B56="D",Teamsheet!$I$13,IF(B56="E",Teamsheet!$K$13,IF(B56="F",Teamsheet!$M$13,""))))))</f>
        <v>Gibbard J.</v>
      </c>
      <c r="D56" s="4">
        <v>16.54</v>
      </c>
      <c r="E56" s="3"/>
      <c r="F56" s="1"/>
      <c r="G56" s="1">
        <f>IF(F56="A",Teamsheet!$C$14,IF(F56="B",Teamsheet!$E$14,IF(F56="C",Teamsheet!$G$14,IF(F56="D",Teamsheet!$I$14,IF(F56="E",Teamsheet!$K$14,IF(F56="F",Teamsheet!$M$14,""))))))</f>
      </c>
      <c r="H56" s="4"/>
      <c r="I56" s="3"/>
      <c r="J56" s="1" t="s">
        <v>315</v>
      </c>
      <c r="K56" s="1" t="str">
        <f>IF(J56="A",Teamsheet!$C$15,IF(J56="B",Teamsheet!$E$15,IF(J56="C",Teamsheet!$G$15,IF(J56="D",Teamsheet!$I$15,IF(J56="E",Teamsheet!$K$15,IF(J56="F",Teamsheet!$M$15,""))))))</f>
        <v>Ben-Othman M</v>
      </c>
      <c r="L56" s="4">
        <v>3.63</v>
      </c>
      <c r="M56" s="2"/>
      <c r="N56" s="1"/>
      <c r="O56" s="1">
        <f>IF(N56="A",Teamsheet!$C$16,IF(N56="B",Teamsheet!$E$16,IF(N56="C",Teamsheet!$G$16,IF(N56="D",Teamsheet!$I$16,IF(N56="E",Teamsheet!$K$16,IF(N56="F",Teamsheet!$M$16,""))))))</f>
      </c>
      <c r="P56" s="4"/>
    </row>
    <row r="57" spans="1:16" ht="12.75">
      <c r="A57" s="1">
        <v>6</v>
      </c>
      <c r="B57" s="1"/>
      <c r="C57" s="1">
        <f>IF(B57="A",Teamsheet!$C$13,IF(B57="B",Teamsheet!$E$13,IF(B57="C",Teamsheet!$G$13,IF(B57="D",Teamsheet!$I$13,IF(B57="E",Teamsheet!$K$13,IF(B57="F",Teamsheet!$M$13,""))))))</f>
      </c>
      <c r="D57" s="4"/>
      <c r="E57" s="3"/>
      <c r="F57" s="1"/>
      <c r="G57" s="1">
        <f>IF(F57="A",Teamsheet!$C$14,IF(F57="B",Teamsheet!$E$14,IF(F57="C",Teamsheet!$G$14,IF(F57="D",Teamsheet!$I$14,IF(F57="E",Teamsheet!$K$14,IF(F57="F",Teamsheet!$M$14,""))))))</f>
      </c>
      <c r="H57" s="4"/>
      <c r="I57" s="3"/>
      <c r="J57" s="1"/>
      <c r="K57" s="1">
        <f>IF(J57="A",Teamsheet!$C$15,IF(J57="B",Teamsheet!$E$15,IF(J57="C",Teamsheet!$G$15,IF(J57="D",Teamsheet!$I$15,IF(J57="E",Teamsheet!$K$15,IF(J57="F",Teamsheet!$M$15,""))))))</f>
      </c>
      <c r="L57" s="4"/>
      <c r="M57" s="2"/>
      <c r="N57" s="1"/>
      <c r="O57" s="1">
        <f>IF(N57="A",Teamsheet!$C$16,IF(N57="B",Teamsheet!$E$16,IF(N57="C",Teamsheet!$G$16,IF(N57="D",Teamsheet!$I$16,IF(N57="E",Teamsheet!$K$16,IF(N57="F",Teamsheet!$M$16,""))))))</f>
      </c>
      <c r="P57" s="4"/>
    </row>
    <row r="59" spans="3:15" ht="15.75">
      <c r="C59" s="114" t="s">
        <v>41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1:16" ht="12.75">
      <c r="A60" s="112" t="s">
        <v>2</v>
      </c>
      <c r="B60" s="112"/>
      <c r="C60" s="112"/>
      <c r="D60" s="112"/>
      <c r="E60" s="3"/>
      <c r="F60" s="112" t="s">
        <v>3</v>
      </c>
      <c r="G60" s="112"/>
      <c r="H60" s="112"/>
      <c r="I60" s="3"/>
      <c r="J60" s="112" t="s">
        <v>4</v>
      </c>
      <c r="K60" s="112"/>
      <c r="L60" s="112"/>
      <c r="M60" s="5"/>
      <c r="N60" s="113" t="s">
        <v>5</v>
      </c>
      <c r="O60" s="113"/>
      <c r="P60" s="113"/>
    </row>
    <row r="61" spans="1:16" ht="12.75">
      <c r="A61" s="1">
        <v>1</v>
      </c>
      <c r="B61" s="1" t="s">
        <v>314</v>
      </c>
      <c r="C61" s="1" t="str">
        <f>IF(B61="A",Teamsheet!$B$23,IF(B61="B",Teamsheet!$D$23,IF(B61="C",Teamsheet!$F$23,IF(B61="D",Teamsheet!$H$23,IF(B61="E",Teamsheet!$J$23,IF(B61="F",Teamsheet!$L$23,""))))))</f>
        <v>Murray F</v>
      </c>
      <c r="D61" s="45">
        <v>15.5</v>
      </c>
      <c r="E61" s="3"/>
      <c r="F61" s="61" t="s">
        <v>313</v>
      </c>
      <c r="G61" s="61" t="str">
        <f>IF(F61="A",Teamsheet!$B$24,IF(F61="B",Teamsheet!$D$24,IF(F61="C",Teamsheet!$F$24,IF(F61="D",Teamsheet!$H$24,IF(F61="E",Teamsheet!$J$24,IF(F61="F",Teamsheet!$L$24,""))))))</f>
        <v>Brooks, G</v>
      </c>
      <c r="H61" s="68">
        <v>11.5</v>
      </c>
      <c r="I61" s="3"/>
      <c r="J61" s="61" t="s">
        <v>316</v>
      </c>
      <c r="K61" s="61" t="str">
        <f>IF(J61="A",Teamsheet!$B$25,IF(J61="B",Teamsheet!$D$25,IF(J61="C",Teamsheet!$F$25,IF(J61="D",Teamsheet!$H$25,IF(J61="E",Teamsheet!$J$25,IF(J61="F",Teamsheet!$L$25,""))))))</f>
        <v>Hake F</v>
      </c>
      <c r="L61" s="68">
        <v>23.4</v>
      </c>
      <c r="M61" s="2"/>
      <c r="N61" s="1" t="s">
        <v>317</v>
      </c>
      <c r="O61" s="1" t="str">
        <f>IF(N61="A",Teamsheet!$B$26,IF(N61="B",Teamsheet!$D$25,IF(N61="C",Teamsheet!$F$26,IF(N61="D",Teamsheet!$H$26,IF(N61="E",Teamsheet!$J$26,IF(N61="F",Teamsheet!$L$26,""))))))</f>
        <v>Denny A.</v>
      </c>
      <c r="P61" s="45">
        <v>54.6</v>
      </c>
    </row>
    <row r="62" spans="1:16" ht="12.75">
      <c r="A62" s="1">
        <v>2</v>
      </c>
      <c r="B62" s="1" t="s">
        <v>316</v>
      </c>
      <c r="C62" s="1" t="str">
        <f>IF(B62="A",Teamsheet!$B$23,IF(B62="B",Teamsheet!$D$23,IF(B62="C",Teamsheet!$F$23,IF(B62="D",Teamsheet!$H$23,IF(B62="E",Teamsheet!$J$23,IF(B62="F",Teamsheet!$L$23,""))))))</f>
        <v>Fitzgerald.J</v>
      </c>
      <c r="D62" s="45">
        <v>16.3</v>
      </c>
      <c r="E62" s="3"/>
      <c r="F62" s="61" t="s">
        <v>316</v>
      </c>
      <c r="G62" s="61" t="str">
        <f>IF(F62="A",Teamsheet!$B$24,IF(F62="B",Teamsheet!$D$24,IF(F62="C",Teamsheet!$F$24,IF(F62="D",Teamsheet!$H$24,IF(F62="E",Teamsheet!$J$24,IF(F62="F",Teamsheet!$L$24,""))))))</f>
        <v>Adamson.M</v>
      </c>
      <c r="H62" s="68">
        <v>11.6</v>
      </c>
      <c r="I62" s="3"/>
      <c r="J62" s="61" t="s">
        <v>315</v>
      </c>
      <c r="K62" s="61" t="str">
        <f>IF(J62="A",Teamsheet!$B$25,IF(J62="B",Teamsheet!$D$25,IF(J62="C",Teamsheet!$F$25,IF(J62="D",Teamsheet!$H$25,IF(J62="E",Teamsheet!$J$25,IF(J62="F",Teamsheet!$L$25,""))))))</f>
        <v>Lawson-Foia S</v>
      </c>
      <c r="L62" s="68">
        <v>24.7</v>
      </c>
      <c r="M62" s="2"/>
      <c r="N62" s="1" t="s">
        <v>316</v>
      </c>
      <c r="O62" s="1" t="str">
        <f>IF(N62="A",Teamsheet!$B$26,IF(N62="B",Teamsheet!$D$25,IF(N62="C",Teamsheet!$F$26,IF(N62="D",Teamsheet!$H$26,IF(N62="E",Teamsheet!$J$26,IF(N62="F",Teamsheet!$L$26,""))))))</f>
        <v>Hake.F</v>
      </c>
      <c r="P62" s="45">
        <v>55.6</v>
      </c>
    </row>
    <row r="63" spans="1:16" ht="12.75">
      <c r="A63" s="1">
        <v>3</v>
      </c>
      <c r="B63" s="1" t="s">
        <v>313</v>
      </c>
      <c r="C63" s="1" t="str">
        <f>IF(B63="A",Teamsheet!$B$23,IF(B63="B",Teamsheet!$D$23,IF(B63="C",Teamsheet!$F$23,IF(B63="D",Teamsheet!$H$23,IF(B63="E",Teamsheet!$J$23,IF(B63="F",Teamsheet!$L$23,""))))))</f>
        <v>McLaren, L</v>
      </c>
      <c r="D63" s="45">
        <v>17.1</v>
      </c>
      <c r="E63" s="3"/>
      <c r="F63" s="61" t="s">
        <v>317</v>
      </c>
      <c r="G63" s="61" t="str">
        <f>IF(F63="A",Teamsheet!$B$24,IF(F63="B",Teamsheet!$D$24,IF(F63="C",Teamsheet!$F$24,IF(F63="D",Teamsheet!$H$24,IF(F63="E",Teamsheet!$J$24,IF(F63="F",Teamsheet!$L$24,""))))))</f>
        <v>Warren T.</v>
      </c>
      <c r="H63" s="68">
        <v>12.1</v>
      </c>
      <c r="I63" s="3"/>
      <c r="J63" s="61" t="s">
        <v>314</v>
      </c>
      <c r="K63" s="61" t="str">
        <f>IF(J63="A",Teamsheet!$B$25,IF(J63="B",Teamsheet!$D$25,IF(J63="C",Teamsheet!$F$25,IF(J63="D",Teamsheet!$H$25,IF(J63="E",Teamsheet!$J$25,IF(J63="F",Teamsheet!$L$25,""))))))</f>
        <v>Hamnett O</v>
      </c>
      <c r="L63" s="68">
        <v>24.9</v>
      </c>
      <c r="M63" s="2"/>
      <c r="N63" s="1" t="s">
        <v>313</v>
      </c>
      <c r="O63" s="1" t="str">
        <f>IF(N63="A",Teamsheet!$B$26,IF(N63="B",Teamsheet!$D$25,IF(N63="C",Teamsheet!$F$26,IF(N63="D",Teamsheet!$H$26,IF(N63="E",Teamsheet!$J$26,IF(N63="F",Teamsheet!$L$26,""))))))</f>
        <v>Walker-Haworth, I</v>
      </c>
      <c r="P63" s="45">
        <v>56.2</v>
      </c>
    </row>
    <row r="64" spans="1:16" ht="12.75">
      <c r="A64" s="1">
        <v>4</v>
      </c>
      <c r="B64" s="1" t="s">
        <v>317</v>
      </c>
      <c r="C64" s="1" t="str">
        <f>IF(B64="A",Teamsheet!$B$23,IF(B64="B",Teamsheet!$D$23,IF(B64="C",Teamsheet!$F$23,IF(B64="D",Teamsheet!$H$23,IF(B64="E",Teamsheet!$J$23,IF(B64="F",Teamsheet!$L$23,""))))))</f>
        <v>Nwaki K.</v>
      </c>
      <c r="D64" s="45">
        <v>17.6</v>
      </c>
      <c r="E64" s="3"/>
      <c r="F64" s="61" t="s">
        <v>318</v>
      </c>
      <c r="G64" s="61" t="str">
        <f>IF(F64="A",Teamsheet!$B$24,IF(F64="B",Teamsheet!$D$24,IF(F64="C",Teamsheet!$F$24,IF(F64="D",Teamsheet!$H$24,IF(F64="E",Teamsheet!$J$24,IF(F64="F",Teamsheet!$L$24,""))))))</f>
        <v>Foulkes R.</v>
      </c>
      <c r="H64" s="68">
        <v>12.2</v>
      </c>
      <c r="I64" s="3"/>
      <c r="J64" s="61" t="s">
        <v>317</v>
      </c>
      <c r="K64" s="61" t="str">
        <f>IF(J64="A",Teamsheet!$B$25,IF(J64="B",Teamsheet!$D$25,IF(J64="C",Teamsheet!$F$25,IF(J64="D",Teamsheet!$H$25,IF(J64="E",Teamsheet!$J$25,IF(J64="F",Teamsheet!$L$25,""))))))</f>
        <v>Stuttard M.</v>
      </c>
      <c r="L64" s="68">
        <v>25.4</v>
      </c>
      <c r="M64" s="2"/>
      <c r="N64" s="1" t="s">
        <v>315</v>
      </c>
      <c r="O64" s="1" t="str">
        <f>IF(N64="A",Teamsheet!$B$26,IF(N64="B",Teamsheet!$D$25,IF(N64="C",Teamsheet!$F$26,IF(N64="D",Teamsheet!$H$26,IF(N64="E",Teamsheet!$J$26,IF(N64="F",Teamsheet!$L$26,""))))))</f>
        <v>Bent R</v>
      </c>
      <c r="P64" s="45">
        <v>56.5</v>
      </c>
    </row>
    <row r="65" spans="1:16" ht="12.75">
      <c r="A65" s="1">
        <v>5</v>
      </c>
      <c r="B65" s="1" t="s">
        <v>318</v>
      </c>
      <c r="C65" s="70" t="str">
        <f>IF(B65="A",Teamsheet!$B$23,IF(B65="B",Teamsheet!$D$23,IF(B65="C",Teamsheet!$F$23,IF(B65="D",Teamsheet!$H$23,IF(B65="E",Teamsheet!$J$23,IF(B65="F",Teamsheet!$L$23,""))))))</f>
        <v>Akande D.</v>
      </c>
      <c r="D65" s="45">
        <v>18.7</v>
      </c>
      <c r="E65" s="3"/>
      <c r="F65" s="61" t="s">
        <v>314</v>
      </c>
      <c r="G65" s="71" t="str">
        <f>IF(F65="A",Teamsheet!$B$24,IF(F65="B",Teamsheet!$D$24,IF(F65="C",Teamsheet!$F$24,IF(F65="D",Teamsheet!$H$24,IF(F65="E",Teamsheet!$J$24,IF(F65="F",Teamsheet!$L$24,""))))))</f>
        <v>Weerasinghe S</v>
      </c>
      <c r="H65" s="68">
        <v>12.3</v>
      </c>
      <c r="I65" s="3"/>
      <c r="J65" s="61" t="s">
        <v>318</v>
      </c>
      <c r="K65" s="71" t="str">
        <f>IF(J65="A",Teamsheet!$B$25,IF(J65="B",Teamsheet!$D$25,IF(J65="C",Teamsheet!$F$25,IF(J65="D",Teamsheet!$H$25,IF(J65="E",Teamsheet!$J$25,IF(J65="F",Teamsheet!$L$25,""))))))</f>
        <v>Southgate J. </v>
      </c>
      <c r="L65" s="68">
        <v>26.1</v>
      </c>
      <c r="M65" s="2"/>
      <c r="N65" s="1" t="s">
        <v>314</v>
      </c>
      <c r="O65" s="70" t="str">
        <f>IF(N65="A",Teamsheet!$B$26,IF(N65="B",Teamsheet!$D$25,IF(N65="C",Teamsheet!$F$26,IF(N65="D",Teamsheet!$H$26,IF(N65="E",Teamsheet!$J$26,IF(N65="F",Teamsheet!$L$26,""))))))</f>
        <v>Hamnett O</v>
      </c>
      <c r="P65" s="45">
        <v>56.8</v>
      </c>
    </row>
    <row r="66" spans="1:16" ht="12.75">
      <c r="A66" s="1">
        <v>6</v>
      </c>
      <c r="B66" s="1" t="s">
        <v>315</v>
      </c>
      <c r="C66" s="1" t="str">
        <f>IF(B66="A",Teamsheet!$B$23,IF(B66="B",Teamsheet!$D$23,IF(B66="C",Teamsheet!$F$23,IF(B66="D",Teamsheet!$H$23,IF(B66="E",Teamsheet!$J$23,IF(B66="F",Teamsheet!$L$23,""))))))</f>
        <v>Williams H</v>
      </c>
      <c r="D66" s="82">
        <v>19</v>
      </c>
      <c r="E66" s="3"/>
      <c r="F66" s="1" t="s">
        <v>315</v>
      </c>
      <c r="G66" s="1" t="str">
        <f>IF(F66="A",Teamsheet!$B$24,IF(F66="B",Teamsheet!$D$24,IF(F66="C",Teamsheet!$F$24,IF(F66="D",Teamsheet!$H$24,IF(F66="E",Teamsheet!$J$24,IF(F66="F",Teamsheet!$L$24,""))))))</f>
        <v>Lawson-Foia S</v>
      </c>
      <c r="H66" s="45">
        <v>12.5</v>
      </c>
      <c r="I66" s="3"/>
      <c r="J66" s="1"/>
      <c r="K66" s="1">
        <f>IF(J66="A",Teamsheet!$B$25,IF(J66="B",Teamsheet!$D$25,IF(J66="C",Teamsheet!$F$25,IF(J66="D",Teamsheet!$H$25,IF(J66="E",Teamsheet!$J$25,IF(J66="F",Teamsheet!$L$25,""))))))</f>
      </c>
      <c r="L66" s="45"/>
      <c r="M66" s="2"/>
      <c r="N66" s="1" t="s">
        <v>318</v>
      </c>
      <c r="O66" s="1" t="str">
        <f>IF(N66="A",Teamsheet!$B$26,IF(N66="B",Teamsheet!$D$25,IF(N66="C",Teamsheet!$F$26,IF(N66="D",Teamsheet!$H$26,IF(N66="E",Teamsheet!$J$26,IF(N66="F",Teamsheet!$L$26,""))))))</f>
        <v>Paizes A.</v>
      </c>
      <c r="P66" s="45">
        <v>58.6</v>
      </c>
    </row>
    <row r="67" spans="1:14" ht="12.75">
      <c r="A67" s="2"/>
      <c r="B67" s="2"/>
      <c r="C67" s="2"/>
      <c r="D67" s="42"/>
      <c r="E67" s="2"/>
      <c r="F67" s="2"/>
      <c r="G67" s="2"/>
      <c r="H67" s="42"/>
      <c r="I67" s="2"/>
      <c r="J67" s="2"/>
      <c r="K67" s="2"/>
      <c r="L67" s="42"/>
      <c r="M67" s="2"/>
      <c r="N67" s="2"/>
    </row>
    <row r="68" spans="1:16" ht="12.75">
      <c r="A68" s="112" t="s">
        <v>6</v>
      </c>
      <c r="B68" s="112"/>
      <c r="C68" s="112"/>
      <c r="D68" s="112"/>
      <c r="E68" s="6"/>
      <c r="F68" s="112" t="s">
        <v>7</v>
      </c>
      <c r="G68" s="112"/>
      <c r="H68" s="112"/>
      <c r="I68" s="6"/>
      <c r="J68" s="112" t="s">
        <v>20</v>
      </c>
      <c r="K68" s="112"/>
      <c r="L68" s="112"/>
      <c r="M68" s="5"/>
      <c r="N68" s="113" t="s">
        <v>63</v>
      </c>
      <c r="O68" s="113"/>
      <c r="P68" s="113"/>
    </row>
    <row r="69" spans="1:16" ht="12.75">
      <c r="A69" s="1">
        <v>1</v>
      </c>
      <c r="B69" s="1" t="s">
        <v>316</v>
      </c>
      <c r="C69" s="1" t="str">
        <f>IF(B69="A",Teamsheet!$B$27,IF(B69="B",Teamsheet!$D$27,IF(B69="C",Teamsheet!$F$27,IF(B69="D",Teamsheet!$H$27,IF(B69="E",Teamsheet!$J$27,IF(B69="F",Teamsheet!$L$27,""))))))</f>
        <v>Cadwallader.T</v>
      </c>
      <c r="D69" s="45" t="s">
        <v>329</v>
      </c>
      <c r="E69" s="3"/>
      <c r="F69" s="1" t="s">
        <v>314</v>
      </c>
      <c r="G69" s="1" t="str">
        <f>IF(F69="A",Teamsheet!$B$28,IF(F69="B",Teamsheet!$D$28,IF(F69="C",Teamsheet!$F$28,IF(F69="D",Teamsheet!$H$28,IF(F69="E",Teamsheet!$J$28,IF(F69="F",Teamsheet!$L$28,""))))))</f>
        <v>Head O</v>
      </c>
      <c r="H69" s="45" t="s">
        <v>357</v>
      </c>
      <c r="I69" s="3"/>
      <c r="J69" s="1" t="s">
        <v>315</v>
      </c>
      <c r="K69" s="1" t="str">
        <f>IF(J69="A",Teamsheet!$B$29,IF(J69="B",Teamsheet!$D$29,IF(J69="C",Teamsheet!$F$29,IF(J69="D",Teamsheet!$H$29,IF(J69="E",Teamsheet!$J$29,IF(J69="F",Teamsheet!$L$29,""))))))</f>
        <v>Lee T</v>
      </c>
      <c r="L69" s="4">
        <v>10.56</v>
      </c>
      <c r="M69" s="2"/>
      <c r="N69" s="1" t="s">
        <v>317</v>
      </c>
      <c r="O69" s="1" t="str">
        <f>IF(N69="A",Teamsheet!$B$30,IF(N69="B",Teamsheet!$D$30,IF(N69="C",Teamsheet!$F$30,IF(N69="D",Teamsheet!$H$30,IF(N69="E",Teamsheet!$J$30,IF(N69="F",Teamsheet!$L$30,""))))))</f>
        <v>Udensi Z.</v>
      </c>
      <c r="P69" s="4">
        <v>26.25</v>
      </c>
    </row>
    <row r="70" spans="1:16" ht="12.75">
      <c r="A70" s="1">
        <v>2</v>
      </c>
      <c r="B70" s="1" t="s">
        <v>314</v>
      </c>
      <c r="C70" s="2" t="s">
        <v>172</v>
      </c>
      <c r="D70" s="45" t="s">
        <v>330</v>
      </c>
      <c r="E70" s="3"/>
      <c r="F70" s="1" t="s">
        <v>316</v>
      </c>
      <c r="G70" s="1" t="str">
        <f>IF(F70="A",Teamsheet!$B$28,IF(F70="B",Teamsheet!$D$28,IF(F70="C",Teamsheet!$F$28,IF(F70="D",Teamsheet!$H$28,IF(F70="E",Teamsheet!$J$28,IF(F70="F",Teamsheet!$L$28,""))))))</f>
        <v>Tabraham.T</v>
      </c>
      <c r="H70" s="45" t="s">
        <v>358</v>
      </c>
      <c r="I70" s="3"/>
      <c r="J70" s="1" t="s">
        <v>317</v>
      </c>
      <c r="K70" s="1" t="str">
        <f>IF(J70="A",Teamsheet!$B$29,IF(J70="B",Teamsheet!$D$29,IF(J70="C",Teamsheet!$F$29,IF(J70="D",Teamsheet!$H$29,IF(J70="E",Teamsheet!$J$29,IF(J70="F",Teamsheet!$L$29,""))))))</f>
        <v>Udensi Z.</v>
      </c>
      <c r="L70" s="4">
        <v>10.11</v>
      </c>
      <c r="M70" s="2"/>
      <c r="N70" s="1" t="s">
        <v>314</v>
      </c>
      <c r="O70" s="1" t="str">
        <f>IF(N70="A",Teamsheet!$B$30,IF(N70="B",Teamsheet!$D$30,IF(N70="C",Teamsheet!$F$30,IF(N70="D",Teamsheet!$H$30,IF(N70="E",Teamsheet!$J$30,IF(N70="F",Teamsheet!$L$30,""))))))</f>
        <v>Bradshaw-Haydock L</v>
      </c>
      <c r="P70" s="4">
        <v>25.33</v>
      </c>
    </row>
    <row r="71" spans="1:16" ht="12.75">
      <c r="A71" s="1">
        <v>3</v>
      </c>
      <c r="B71" s="1" t="s">
        <v>317</v>
      </c>
      <c r="C71" s="1" t="str">
        <f>IF(B71="A",Teamsheet!$B$27,IF(B71="B",Teamsheet!$D$27,IF(B71="C",Teamsheet!$F$27,IF(B71="D",Teamsheet!$H$27,IF(B71="E",Teamsheet!$J$27,IF(B71="F",Teamsheet!$L$27,""))))))</f>
        <v>Indge H.</v>
      </c>
      <c r="D71" s="45" t="s">
        <v>331</v>
      </c>
      <c r="E71" s="3"/>
      <c r="F71" s="1" t="s">
        <v>315</v>
      </c>
      <c r="G71" s="1" t="str">
        <f>IF(F71="A",Teamsheet!$B$28,IF(F71="B",Teamsheet!$D$28,IF(F71="C",Teamsheet!$F$28,IF(F71="D",Teamsheet!$H$28,IF(F71="E",Teamsheet!$J$28,IF(F71="F",Teamsheet!$L$28,""))))))</f>
        <v>Wilson E</v>
      </c>
      <c r="H71" s="45" t="s">
        <v>359</v>
      </c>
      <c r="I71" s="3"/>
      <c r="J71" s="1" t="s">
        <v>313</v>
      </c>
      <c r="K71" s="1" t="str">
        <f>IF(J71="A",Teamsheet!$B$29,IF(J71="B",Teamsheet!$D$29,IF(J71="C",Teamsheet!$F$29,IF(J71="D",Teamsheet!$H$29,IF(J71="E",Teamsheet!$J$29,IF(J71="F",Teamsheet!$L$29,""))))))</f>
        <v>Ng J.</v>
      </c>
      <c r="L71" s="4">
        <v>9.64</v>
      </c>
      <c r="M71" s="2"/>
      <c r="N71" s="1" t="s">
        <v>318</v>
      </c>
      <c r="O71" s="1" t="str">
        <f>IF(N71="A",Teamsheet!$B$30,IF(N71="B",Teamsheet!$D$30,IF(N71="C",Teamsheet!$F$30,IF(N71="D",Teamsheet!$H$30,IF(N71="E",Teamsheet!$J$30,IF(N71="F",Teamsheet!$L$30,""))))))</f>
        <v>Munn H.</v>
      </c>
      <c r="P71" s="4">
        <v>22.12</v>
      </c>
    </row>
    <row r="72" spans="1:16" ht="12.75">
      <c r="A72" s="1">
        <v>4</v>
      </c>
      <c r="B72" s="1" t="s">
        <v>313</v>
      </c>
      <c r="C72" s="1" t="str">
        <f>IF(B72="A",Teamsheet!$B$27,IF(B72="B",Teamsheet!$D$27,IF(B72="C",Teamsheet!$F$27,IF(B72="D",Teamsheet!$H$27,IF(B72="E",Teamsheet!$J$27,IF(B72="F",Teamsheet!$L$27,""))))))</f>
        <v>Duan, J</v>
      </c>
      <c r="D72" s="45" t="s">
        <v>332</v>
      </c>
      <c r="E72" s="3"/>
      <c r="F72" s="1" t="s">
        <v>317</v>
      </c>
      <c r="G72" s="1" t="str">
        <f>IF(F72="A",Teamsheet!$B$28,IF(F72="B",Teamsheet!$D$28,IF(F72="C",Teamsheet!$F$28,IF(F72="D",Teamsheet!$H$28,IF(F72="E",Teamsheet!$J$28,IF(F72="F",Teamsheet!$L$28,""))))))</f>
        <v>Swainson N.</v>
      </c>
      <c r="H72" s="45" t="s">
        <v>360</v>
      </c>
      <c r="I72" s="3"/>
      <c r="J72" s="1" t="s">
        <v>314</v>
      </c>
      <c r="K72" s="1" t="str">
        <f>IF(J72="A",Teamsheet!$B$29,IF(J72="B",Teamsheet!$D$29,IF(J72="C",Teamsheet!$F$29,IF(J72="D",Teamsheet!$H$29,IF(J72="E",Teamsheet!$J$29,IF(J72="F",Teamsheet!$L$29,""))))))</f>
        <v>Ming L</v>
      </c>
      <c r="L72" s="4">
        <v>8.82</v>
      </c>
      <c r="M72" s="2"/>
      <c r="N72" s="1" t="s">
        <v>316</v>
      </c>
      <c r="O72" s="1" t="str">
        <f>IF(N72="A",Teamsheet!$B$30,IF(N72="B",Teamsheet!$D$30,IF(N72="C",Teamsheet!$F$30,IF(N72="D",Teamsheet!$H$30,IF(N72="E",Teamsheet!$J$30,IF(N72="F",Teamsheet!$L$30,""))))))</f>
        <v>Abington F</v>
      </c>
      <c r="P72" s="4">
        <v>21.3</v>
      </c>
    </row>
    <row r="73" spans="1:16" ht="12.75">
      <c r="A73" s="1">
        <v>5</v>
      </c>
      <c r="B73" s="1" t="s">
        <v>315</v>
      </c>
      <c r="C73" s="70" t="str">
        <f>IF(B73="A",Teamsheet!$B$27,IF(B73="B",Teamsheet!$D$27,IF(B73="C",Teamsheet!$F$27,IF(B73="D",Teamsheet!$H$27,IF(B73="E",Teamsheet!$J$27,IF(B73="F",Teamsheet!$L$27,""))))))</f>
        <v>Edwards-Davies T</v>
      </c>
      <c r="D73" s="45" t="s">
        <v>333</v>
      </c>
      <c r="E73" s="3"/>
      <c r="F73" s="1" t="s">
        <v>313</v>
      </c>
      <c r="G73" s="70" t="str">
        <f>IF(F73="A",Teamsheet!$B$28,IF(F73="B",Teamsheet!$D$28,IF(F73="C",Teamsheet!$F$28,IF(F73="D",Teamsheet!$H$28,IF(F73="E",Teamsheet!$J$28,IF(F73="F",Teamsheet!$L$28,""))))))</f>
        <v>Walder, A</v>
      </c>
      <c r="H73" s="45" t="s">
        <v>361</v>
      </c>
      <c r="I73" s="3"/>
      <c r="J73" s="1" t="s">
        <v>318</v>
      </c>
      <c r="K73" s="70" t="str">
        <f>IF(J73="A",Teamsheet!$B$29,IF(J73="B",Teamsheet!$D$29,IF(J73="C",Teamsheet!$F$29,IF(J73="D",Teamsheet!$H$29,IF(J73="E",Teamsheet!$J$29,IF(J73="F",Teamsheet!$L$29,""))))))</f>
        <v>Titchener E.</v>
      </c>
      <c r="L73" s="4">
        <v>8.72</v>
      </c>
      <c r="M73" s="2"/>
      <c r="N73" s="1" t="s">
        <v>315</v>
      </c>
      <c r="O73" s="70" t="str">
        <f>IF(N73="A",Teamsheet!$B$30,IF(N73="B",Teamsheet!$D$30,IF(N73="C",Teamsheet!$F$30,IF(N73="D",Teamsheet!$H$30,IF(N73="E",Teamsheet!$J$30,IF(N73="F",Teamsheet!$L$30,""))))))</f>
        <v>Williams H</v>
      </c>
      <c r="P73" s="4">
        <v>19.93</v>
      </c>
    </row>
    <row r="74" spans="1:16" ht="12.75">
      <c r="A74" s="1">
        <v>6</v>
      </c>
      <c r="B74" s="1" t="s">
        <v>318</v>
      </c>
      <c r="C74" s="1" t="str">
        <f>IF(B74="A",Teamsheet!$B$27,IF(B74="B",Teamsheet!$D$27,IF(B74="C",Teamsheet!$F$27,IF(B74="D",Teamsheet!$H$27,IF(B74="E",Teamsheet!$J$27,IF(B74="F",Teamsheet!$L$27,""))))))</f>
        <v>Curtis G.</v>
      </c>
      <c r="D74" s="45" t="s">
        <v>334</v>
      </c>
      <c r="E74" s="3"/>
      <c r="F74" s="1" t="s">
        <v>318</v>
      </c>
      <c r="G74" s="1" t="str">
        <f>IF(F74="A",Teamsheet!$B$28,IF(F74="B",Teamsheet!$D$28,IF(F74="C",Teamsheet!$F$28,IF(F74="D",Teamsheet!$H$28,IF(F74="E",Teamsheet!$J$28,IF(F74="F",Teamsheet!$L$28,""))))))</f>
        <v>Lam E.</v>
      </c>
      <c r="H74" s="45" t="s">
        <v>362</v>
      </c>
      <c r="I74" s="3"/>
      <c r="J74" s="1" t="s">
        <v>316</v>
      </c>
      <c r="K74" s="1" t="str">
        <f>IF(J74="A",Teamsheet!$B$29,IF(J74="B",Teamsheet!$D$29,IF(J74="C",Teamsheet!$F$29,IF(J74="D",Teamsheet!$H$29,IF(J74="E",Teamsheet!$J$29,IF(J74="F",Teamsheet!$L$29,""))))))</f>
        <v>Duncanson.C</v>
      </c>
      <c r="L74" s="4">
        <v>8.15</v>
      </c>
      <c r="M74" s="2"/>
      <c r="N74" s="1"/>
      <c r="O74" s="1">
        <f>IF(N74="A",Teamsheet!$B$30,IF(N74="B",Teamsheet!$D$30,IF(N74="C",Teamsheet!$F$30,IF(N74="D",Teamsheet!$H$30,IF(N74="E",Teamsheet!$J$30,IF(N74="F",Teamsheet!$L$30,""))))))</f>
      </c>
      <c r="P74" s="4"/>
    </row>
    <row r="75" spans="1:14" ht="12.75">
      <c r="A75" s="2"/>
      <c r="B75" s="2"/>
      <c r="C75" s="2"/>
      <c r="D75" s="42"/>
      <c r="E75" s="2"/>
      <c r="F75" s="2"/>
      <c r="G75" s="2"/>
      <c r="H75" s="42"/>
      <c r="I75" s="2"/>
      <c r="J75" s="2"/>
      <c r="K75" s="2"/>
      <c r="L75" s="42"/>
      <c r="M75" s="2"/>
      <c r="N75" s="2"/>
    </row>
    <row r="76" spans="1:16" ht="12.75">
      <c r="A76" s="112" t="s">
        <v>21</v>
      </c>
      <c r="B76" s="112"/>
      <c r="C76" s="112"/>
      <c r="D76" s="112"/>
      <c r="E76" s="6"/>
      <c r="F76" s="112" t="s">
        <v>22</v>
      </c>
      <c r="G76" s="112"/>
      <c r="H76" s="112"/>
      <c r="I76" s="6"/>
      <c r="J76" s="112" t="s">
        <v>23</v>
      </c>
      <c r="K76" s="112"/>
      <c r="L76" s="112"/>
      <c r="M76" s="5"/>
      <c r="N76" s="113" t="s">
        <v>24</v>
      </c>
      <c r="O76" s="113"/>
      <c r="P76" s="113"/>
    </row>
    <row r="77" spans="1:16" ht="12.75">
      <c r="A77" s="1">
        <v>1</v>
      </c>
      <c r="B77" s="1" t="s">
        <v>314</v>
      </c>
      <c r="C77" s="1" t="str">
        <f>IF(B77="A",Teamsheet!$B$31,IF(B77="B",Teamsheet!$D$31,IF(B77="C",Teamsheet!$F$31,IF(B77="D",Teamsheet!$H$31,IF(B77="E",Teamsheet!$J$31,IF(B77="F",Teamsheet!$L$31,""))))))</f>
        <v>Law W</v>
      </c>
      <c r="D77" s="4">
        <v>47.09</v>
      </c>
      <c r="E77" s="3"/>
      <c r="F77" s="1" t="s">
        <v>317</v>
      </c>
      <c r="G77" s="1" t="str">
        <f>IF(F77="A",Teamsheet!$B$32,IF(F77="B",Teamsheet!$D$32,IF(F77="C",Teamsheet!$F$32,IF(F77="D",Teamsheet!$H$32,IF(F77="E",Teamsheet!$J$32,IF(F77="F",Teamsheet!$L$32,""))))))</f>
        <v>Shirley G.</v>
      </c>
      <c r="H77" s="4">
        <v>1.6</v>
      </c>
      <c r="I77" s="3"/>
      <c r="J77" s="1" t="s">
        <v>316</v>
      </c>
      <c r="K77" s="1" t="str">
        <f>IF(J77="A",Teamsheet!$B$33,IF(J77="B",Teamsheet!$D$33,IF(J77="C",Teamsheet!$F$33,IF(J77="D",Teamsheet!$H$33,IF(J77="E",Teamsheet!$J$33,IF(J77="F",Teamsheet!$L$33,""))))))</f>
        <v>Adamson.M</v>
      </c>
      <c r="L77" s="4">
        <v>6.15</v>
      </c>
      <c r="M77" s="2"/>
      <c r="N77" s="1" t="s">
        <v>316</v>
      </c>
      <c r="O77" s="1" t="str">
        <f>IF(N77="A",Teamsheet!$B$34,IF(N77="B",Teamsheet!$D$34,IF(N77="C",Teamsheet!$F$34,IF(N77="D",Teamsheet!$H$34,IF(N77="E",Teamsheet!$J$34,IF(N77="F",Teamsheet!$L$34,""))))))</f>
        <v>Campbell.K</v>
      </c>
      <c r="P77" s="4">
        <v>12.52</v>
      </c>
    </row>
    <row r="78" spans="1:16" ht="12.75">
      <c r="A78" s="1">
        <v>2</v>
      </c>
      <c r="B78" s="1" t="s">
        <v>317</v>
      </c>
      <c r="C78" s="1" t="str">
        <f>IF(B78="A",Teamsheet!$B$31,IF(B78="B",Teamsheet!$D$31,IF(B78="C",Teamsheet!$F$31,IF(B78="D",Teamsheet!$H$31,IF(B78="E",Teamsheet!$J$31,IF(B78="F",Teamsheet!$L$31,""))))))</f>
        <v>Akande D.</v>
      </c>
      <c r="D78" s="4">
        <v>31.17</v>
      </c>
      <c r="E78" s="3"/>
      <c r="F78" s="1" t="s">
        <v>315</v>
      </c>
      <c r="G78" s="1" t="str">
        <f>IF(F78="A",Teamsheet!$B$32,IF(F78="B",Teamsheet!$D$32,IF(F78="C",Teamsheet!$F$32,IF(F78="D",Teamsheet!$H$32,IF(F78="E",Teamsheet!$J$32,IF(F78="F",Teamsheet!$L$32,""))))))</f>
        <v>Cliffe J</v>
      </c>
      <c r="H78" s="4">
        <v>1.55</v>
      </c>
      <c r="I78" s="3"/>
      <c r="J78" s="1" t="s">
        <v>314</v>
      </c>
      <c r="K78" s="1" t="str">
        <f>IF(J78="A",Teamsheet!$B$33,IF(J78="B",Teamsheet!$D$33,IF(J78="C",Teamsheet!$F$33,IF(J78="D",Teamsheet!$H$33,IF(J78="E",Teamsheet!$J$33,IF(J78="F",Teamsheet!$L$33,""))))))</f>
        <v>Hamnett O</v>
      </c>
      <c r="L78" s="4">
        <v>5.77</v>
      </c>
      <c r="M78" s="2"/>
      <c r="N78" s="1" t="s">
        <v>317</v>
      </c>
      <c r="O78" s="1" t="str">
        <f>IF(N78="A",Teamsheet!$B$34,IF(N78="B",Teamsheet!$D$34,IF(N78="C",Teamsheet!$F$34,IF(N78="D",Teamsheet!$H$34,IF(N78="E",Teamsheet!$J$34,IF(N78="F",Teamsheet!$L$34,""))))))</f>
        <v>Wontner B.</v>
      </c>
      <c r="P78" s="4">
        <v>11.36</v>
      </c>
    </row>
    <row r="79" spans="1:16" ht="12.75">
      <c r="A79" s="1">
        <v>3</v>
      </c>
      <c r="B79" s="1" t="s">
        <v>313</v>
      </c>
      <c r="C79" s="1" t="str">
        <f>IF(B79="A",Teamsheet!$B$31,IF(B79="B",Teamsheet!$D$31,IF(B79="C",Teamsheet!$F$31,IF(B79="D",Teamsheet!$H$31,IF(B79="E",Teamsheet!$J$31,IF(B79="F",Teamsheet!$L$31,""))))))</f>
        <v>Stolt-Nielsen, F</v>
      </c>
      <c r="D79" s="4">
        <v>30.55</v>
      </c>
      <c r="E79" s="3"/>
      <c r="F79" s="1" t="s">
        <v>318</v>
      </c>
      <c r="G79" s="1" t="str">
        <f>IF(F79="A",Teamsheet!$B$32,IF(F79="B",Teamsheet!$D$32,IF(F79="C",Teamsheet!$F$32,IF(F79="D",Teamsheet!$H$32,IF(F79="E",Teamsheet!$J$32,IF(F79="F",Teamsheet!$L$32,""))))))</f>
        <v>Wontner B.</v>
      </c>
      <c r="H79" s="4">
        <v>1.55</v>
      </c>
      <c r="I79" s="3"/>
      <c r="J79" s="1" t="s">
        <v>317</v>
      </c>
      <c r="K79" s="1" t="str">
        <f>IF(J79="A",Teamsheet!$B$33,IF(J79="B",Teamsheet!$D$33,IF(J79="C",Teamsheet!$F$33,IF(J79="D",Teamsheet!$H$33,IF(J79="E",Teamsheet!$J$33,IF(J79="F",Teamsheet!$L$33,""))))))</f>
        <v>Shirley G.</v>
      </c>
      <c r="L79" s="4">
        <v>5.73</v>
      </c>
      <c r="M79" s="2"/>
      <c r="N79" s="1" t="s">
        <v>314</v>
      </c>
      <c r="O79" s="1" t="str">
        <f>IF(N79="A",Teamsheet!$B$34,IF(N79="B",Teamsheet!$D$34,IF(N79="C",Teamsheet!$F$34,IF(N79="D",Teamsheet!$H$34,IF(N79="E",Teamsheet!$J$34,IF(N79="F",Teamsheet!$L$34,""))))))</f>
        <v>Dobbs E</v>
      </c>
      <c r="P79" s="4">
        <v>11.35</v>
      </c>
    </row>
    <row r="80" spans="1:16" ht="12.75">
      <c r="A80" s="1">
        <v>4</v>
      </c>
      <c r="B80" s="1" t="s">
        <v>316</v>
      </c>
      <c r="C80" s="70" t="str">
        <f>IF(B80="A",Teamsheet!$B$31,IF(B80="B",Teamsheet!$D$31,IF(B80="C",Teamsheet!$F$31,IF(B80="D",Teamsheet!$H$31,IF(B80="E",Teamsheet!$J$31,IF(B80="F",Teamsheet!$L$31,""))))))</f>
        <v>Abington.F</v>
      </c>
      <c r="D80" s="4">
        <v>30.29</v>
      </c>
      <c r="E80" s="3"/>
      <c r="F80" s="1" t="s">
        <v>313</v>
      </c>
      <c r="G80" s="1" t="str">
        <f>IF(F80="A",Teamsheet!$B$32,IF(F80="B",Teamsheet!$D$32,IF(F80="C",Teamsheet!$F$32,IF(F80="D",Teamsheet!$H$32,IF(F80="E",Teamsheet!$J$32,IF(F80="F",Teamsheet!$L$32,""))))))</f>
        <v>McLaren, L</v>
      </c>
      <c r="H80" s="4">
        <v>1.5</v>
      </c>
      <c r="I80" s="3"/>
      <c r="J80" s="1" t="s">
        <v>315</v>
      </c>
      <c r="K80" s="1" t="str">
        <f>IF(J80="A",Teamsheet!$B$33,IF(J80="B",Teamsheet!$D$33,IF(J80="C",Teamsheet!$F$33,IF(J80="D",Teamsheet!$H$33,IF(J80="E",Teamsheet!$J$33,IF(J80="F",Teamsheet!$L$33,""))))))</f>
        <v>Tabberner H</v>
      </c>
      <c r="L80" s="4">
        <v>5.36</v>
      </c>
      <c r="M80" s="2"/>
      <c r="N80" s="1" t="s">
        <v>315</v>
      </c>
      <c r="O80" s="1" t="str">
        <f>IF(N80="A",Teamsheet!$B$34,IF(N80="B",Teamsheet!$D$34,IF(N80="C",Teamsheet!$F$34,IF(N80="D",Teamsheet!$H$34,IF(N80="E",Teamsheet!$J$34,IF(N80="F",Teamsheet!$L$34,""))))))</f>
        <v>Gauld S</v>
      </c>
      <c r="P80" s="4">
        <v>11.24</v>
      </c>
    </row>
    <row r="81" spans="1:16" ht="12.75">
      <c r="A81" s="1">
        <v>5</v>
      </c>
      <c r="B81" s="1" t="s">
        <v>318</v>
      </c>
      <c r="C81" s="70" t="str">
        <f>IF(B81="A",Teamsheet!$B$31,IF(B81="B",Teamsheet!$D$31,IF(B81="C",Teamsheet!$F$31,IF(B81="D",Teamsheet!$H$31,IF(B81="E",Teamsheet!$J$31,IF(B81="F",Teamsheet!$L$31,""))))))</f>
        <v>Vasilev G.</v>
      </c>
      <c r="D81" s="4">
        <v>29.93</v>
      </c>
      <c r="E81" s="3"/>
      <c r="F81" s="1" t="s">
        <v>316</v>
      </c>
      <c r="G81" s="70" t="str">
        <f>IF(F81="A",Teamsheet!$B$32,IF(F81="B",Teamsheet!$D$32,IF(F81="C",Teamsheet!$F$32,IF(F81="D",Teamsheet!$H$32,IF(F81="E",Teamsheet!$J$32,IF(F81="F",Teamsheet!$L$32,""))))))</f>
        <v>Campbell.K</v>
      </c>
      <c r="H81" s="4">
        <v>1.45</v>
      </c>
      <c r="I81" s="3"/>
      <c r="J81" s="1" t="s">
        <v>313</v>
      </c>
      <c r="K81" s="70" t="str">
        <f>IF(J81="A",Teamsheet!$B$33,IF(J81="B",Teamsheet!$D$33,IF(J81="C",Teamsheet!$F$33,IF(J81="D",Teamsheet!$H$33,IF(J81="E",Teamsheet!$J$33,IF(J81="F",Teamsheet!$L$33,""))))))</f>
        <v>Mutu, S</v>
      </c>
      <c r="L81" s="4">
        <v>5.16</v>
      </c>
      <c r="M81" s="2"/>
      <c r="N81" s="1" t="s">
        <v>313</v>
      </c>
      <c r="O81" s="70" t="str">
        <f>IF(N81="A",Teamsheet!$B$34,IF(N81="B",Teamsheet!$D$34,IF(N81="C",Teamsheet!$F$34,IF(N81="D",Teamsheet!$H$34,IF(N81="E",Teamsheet!$J$34,IF(N81="F",Teamsheet!$L$34,""))))))</f>
        <v>Mutu, S</v>
      </c>
      <c r="P81" s="4">
        <v>10.52</v>
      </c>
    </row>
    <row r="82" spans="1:16" ht="12.75">
      <c r="A82" s="1">
        <v>6</v>
      </c>
      <c r="B82" s="1" t="s">
        <v>315</v>
      </c>
      <c r="C82" s="1" t="str">
        <f>IF(B82="A",Teamsheet!$B$31,IF(B82="B",Teamsheet!$D$31,IF(B82="C",Teamsheet!$F$31,IF(B82="D",Teamsheet!$H$31,IF(B82="E",Teamsheet!$J$31,IF(B82="F",Teamsheet!$L$31,""))))))</f>
        <v>Fish T</v>
      </c>
      <c r="D82" s="4">
        <v>27.96</v>
      </c>
      <c r="E82" s="3"/>
      <c r="F82" s="1" t="s">
        <v>314</v>
      </c>
      <c r="G82" s="1" t="str">
        <f>IF(F82="A",Teamsheet!$B$32,IF(F82="B",Teamsheet!$D$32,IF(F82="C",Teamsheet!$F$32,IF(F82="D",Teamsheet!$H$32,IF(F82="E",Teamsheet!$J$32,IF(F82="F",Teamsheet!$L$32,""))))))</f>
        <v>Sckoda O</v>
      </c>
      <c r="H82" s="4">
        <v>1.35</v>
      </c>
      <c r="I82" s="3"/>
      <c r="J82" s="1"/>
      <c r="K82" s="1">
        <f>IF(J82="A",Teamsheet!$B$33,IF(J82="B",Teamsheet!$D$33,IF(J82="C",Teamsheet!$F$33,IF(J82="D",Teamsheet!$H$33,IF(J82="E",Teamsheet!$J$33,IF(J82="F",Teamsheet!$L$33,""))))))</f>
      </c>
      <c r="L82" s="4"/>
      <c r="M82" s="2"/>
      <c r="N82" s="1" t="s">
        <v>318</v>
      </c>
      <c r="O82" s="1" t="str">
        <f>IF(N82="A",Teamsheet!$B$34,IF(N82="B",Teamsheet!$D$34,IF(N82="C",Teamsheet!$F$34,IF(N82="D",Teamsheet!$H$34,IF(N82="E",Teamsheet!$J$34,IF(N82="F",Teamsheet!$L$34,""))))))</f>
        <v>Southgate J. </v>
      </c>
      <c r="P82" s="4">
        <v>10.24</v>
      </c>
    </row>
    <row r="83" spans="1:16" ht="12.75">
      <c r="A83" s="3"/>
      <c r="B83" s="3"/>
      <c r="C83" s="3"/>
      <c r="D83" s="43"/>
      <c r="E83" s="3"/>
      <c r="F83" s="3"/>
      <c r="G83" s="3"/>
      <c r="H83" s="43"/>
      <c r="I83" s="3"/>
      <c r="J83" s="3"/>
      <c r="K83" s="3"/>
      <c r="L83" s="43"/>
      <c r="M83" s="2"/>
      <c r="N83" s="3"/>
      <c r="O83" s="3"/>
      <c r="P83" s="43"/>
    </row>
    <row r="84" spans="1:16" ht="12.75">
      <c r="A84" s="112" t="s">
        <v>28</v>
      </c>
      <c r="B84" s="112"/>
      <c r="C84" s="112"/>
      <c r="D84" s="112"/>
      <c r="E84" s="6"/>
      <c r="F84" s="112" t="s">
        <v>29</v>
      </c>
      <c r="G84" s="112"/>
      <c r="H84" s="112"/>
      <c r="I84" s="3"/>
      <c r="J84" s="3"/>
      <c r="K84" s="3"/>
      <c r="L84" s="43"/>
      <c r="M84" s="2"/>
      <c r="N84" s="3"/>
      <c r="O84" s="3"/>
      <c r="P84" s="43"/>
    </row>
    <row r="85" spans="1:16" ht="12.75">
      <c r="A85" s="1">
        <v>1</v>
      </c>
      <c r="B85" s="1" t="s">
        <v>317</v>
      </c>
      <c r="C85" s="1" t="str">
        <f>IF(B85="A",Teamsheet!$B$2,IF(B85="B",Teamsheet!$D$2,IF(B85="C",Teamsheet!$F$2,IF(B85="D",Teamsheet!$H$2,IF(B85="E",Teamsheet!$J$2,IF(B85="F",Teamsheet!$L$2,""))))))</f>
        <v>Tonb</v>
      </c>
      <c r="D85" s="45">
        <v>46.3</v>
      </c>
      <c r="E85" s="3"/>
      <c r="F85" s="61" t="s">
        <v>317</v>
      </c>
      <c r="G85" s="61" t="str">
        <f>IF(F85="A",Teamsheet!$B$2,IF(F85="B",Teamsheet!$D$2,IF(F85="C",Teamsheet!$F$2,IF(F85="D",Teamsheet!$H$2,IF(F85="E",Teamsheet!$J$2,IF(F85="F",Teamsheet!$L$2,""))))))</f>
        <v>Tonb</v>
      </c>
      <c r="H85" s="68" t="s">
        <v>382</v>
      </c>
      <c r="I85" s="3"/>
      <c r="J85" s="3"/>
      <c r="K85" s="3"/>
      <c r="L85" s="43"/>
      <c r="M85" s="2"/>
      <c r="N85" s="3"/>
      <c r="O85" s="3"/>
      <c r="P85" s="43"/>
    </row>
    <row r="86" spans="1:16" ht="12.75">
      <c r="A86" s="1">
        <v>2</v>
      </c>
      <c r="B86" s="1" t="s">
        <v>316</v>
      </c>
      <c r="C86" s="1" t="str">
        <f>IF(B86="A",Teamsheet!$B$2,IF(B86="B",Teamsheet!$D$2,IF(B86="C",Teamsheet!$F$2,IF(B86="D",Teamsheet!$H$2,IF(B86="E",Teamsheet!$J$2,IF(B86="F",Teamsheet!$L$2,""))))))</f>
        <v>Whitgift</v>
      </c>
      <c r="D86" s="45">
        <v>47</v>
      </c>
      <c r="E86" s="3"/>
      <c r="F86" s="61" t="s">
        <v>316</v>
      </c>
      <c r="G86" s="61" t="str">
        <f>IF(F86="A",Teamsheet!$B$2,IF(F86="B",Teamsheet!$D$2,IF(F86="C",Teamsheet!$F$2,IF(F86="D",Teamsheet!$H$2,IF(F86="E",Teamsheet!$J$2,IF(F86="F",Teamsheet!$L$2,""))))))</f>
        <v>Whitgift</v>
      </c>
      <c r="H86" s="68" t="s">
        <v>383</v>
      </c>
      <c r="I86" s="3"/>
      <c r="J86" s="3"/>
      <c r="K86" s="3"/>
      <c r="L86" s="43"/>
      <c r="M86" s="2"/>
      <c r="N86" s="3"/>
      <c r="O86" s="3"/>
      <c r="P86" s="43"/>
    </row>
    <row r="87" spans="1:16" ht="12.75">
      <c r="A87" s="1">
        <v>3</v>
      </c>
      <c r="B87" s="1" t="s">
        <v>315</v>
      </c>
      <c r="C87" s="1" t="str">
        <f>IF(B87="A",Teamsheet!$B$2,IF(B87="B",Teamsheet!$D$2,IF(B87="C",Teamsheet!$F$2,IF(B87="D",Teamsheet!$H$2,IF(B87="E",Teamsheet!$J$2,IF(B87="F",Teamsheet!$L$2,""))))))</f>
        <v>RGS</v>
      </c>
      <c r="D87" s="45">
        <v>47.5</v>
      </c>
      <c r="E87" s="3"/>
      <c r="F87" s="61" t="s">
        <v>314</v>
      </c>
      <c r="G87" s="61" t="str">
        <f>IF(F87="A",Teamsheet!$B$2,IF(F87="B",Teamsheet!$D$2,IF(F87="C",Teamsheet!$F$2,IF(F87="D",Teamsheet!$H$2,IF(F87="E",Teamsheet!$J$2,IF(F87="F",Teamsheet!$L$2,""))))))</f>
        <v>Judd</v>
      </c>
      <c r="H87" s="68" t="s">
        <v>384</v>
      </c>
      <c r="I87" s="3"/>
      <c r="J87" s="3"/>
      <c r="K87" s="3"/>
      <c r="L87" s="43"/>
      <c r="M87" s="2"/>
      <c r="N87" s="3"/>
      <c r="O87" s="3"/>
      <c r="P87" s="43"/>
    </row>
    <row r="88" spans="1:16" ht="12.75">
      <c r="A88" s="1">
        <v>4</v>
      </c>
      <c r="B88" s="1" t="s">
        <v>314</v>
      </c>
      <c r="C88" s="1" t="str">
        <f>IF(B88="A",Teamsheet!$B$2,IF(B88="B",Teamsheet!$D$2,IF(B88="C",Teamsheet!$F$2,IF(B88="D",Teamsheet!$H$2,IF(B88="E",Teamsheet!$J$2,IF(B88="F",Teamsheet!$L$2,""))))))</f>
        <v>Judd</v>
      </c>
      <c r="D88" s="45">
        <v>49.2</v>
      </c>
      <c r="E88" s="3"/>
      <c r="F88" s="61" t="s">
        <v>315</v>
      </c>
      <c r="G88" s="61" t="str">
        <f>IF(F88="A",Teamsheet!$B$2,IF(F88="B",Teamsheet!$D$2,IF(F88="C",Teamsheet!$F$2,IF(F88="D",Teamsheet!$H$2,IF(F88="E",Teamsheet!$J$2,IF(F88="F",Teamsheet!$L$2,""))))))</f>
        <v>RGS</v>
      </c>
      <c r="H88" s="68" t="s">
        <v>385</v>
      </c>
      <c r="I88" s="3"/>
      <c r="J88" s="3"/>
      <c r="K88" s="3"/>
      <c r="L88" s="43"/>
      <c r="M88" s="2"/>
      <c r="N88" s="3"/>
      <c r="O88" s="3"/>
      <c r="P88" s="43"/>
    </row>
    <row r="89" spans="1:16" ht="12.75">
      <c r="A89" s="1">
        <v>5</v>
      </c>
      <c r="B89" s="1" t="s">
        <v>313</v>
      </c>
      <c r="C89" s="1" t="str">
        <f>IF(B89="A",Teamsheet!$B$2,IF(B89="B",Teamsheet!$D$2,IF(B89="C",Teamsheet!$F$2,IF(B89="D",Teamsheet!$H$2,IF(B89="E",Teamsheet!$J$2,IF(B89="F",Teamsheet!$L$2,""))))))</f>
        <v>Charterhouse</v>
      </c>
      <c r="D89" s="45">
        <v>50.9</v>
      </c>
      <c r="E89" s="3"/>
      <c r="F89" s="61" t="s">
        <v>313</v>
      </c>
      <c r="G89" s="61" t="str">
        <f>IF(F89="A",Teamsheet!$B$2,IF(F89="B",Teamsheet!$D$2,IF(F89="C",Teamsheet!$F$2,IF(F89="D",Teamsheet!$H$2,IF(F89="E",Teamsheet!$J$2,IF(F89="F",Teamsheet!$L$2,""))))))</f>
        <v>Charterhouse</v>
      </c>
      <c r="H89" s="68" t="s">
        <v>386</v>
      </c>
      <c r="I89" s="3"/>
      <c r="J89" s="3"/>
      <c r="K89" s="3"/>
      <c r="L89" s="43"/>
      <c r="M89" s="2"/>
      <c r="N89" s="3"/>
      <c r="O89" s="1">
        <f>IF(N89="A",Teamsheet!$C$27,IF(N89="B",Teamsheet!$E$27,IF(N89="C",Teamsheet!$G$27,IF(N89="D",Teamsheet!$I$27,IF(N89="E",Teamsheet!$K$27,IF(N89="F",Teamsheet!$M$27,""))))))</f>
      </c>
      <c r="P89" s="43"/>
    </row>
    <row r="90" spans="1:14" ht="12.75">
      <c r="A90" s="1">
        <v>6</v>
      </c>
      <c r="B90" s="1"/>
      <c r="C90" s="1">
        <f>IF(B90="A",Teamsheet!$B$2,IF(B90="B",Teamsheet!$D$2,IF(B90="C",Teamsheet!$F$2,IF(B90="D",Teamsheet!$H$2,IF(B90="E",Teamsheet!$J$2,IF(B90="F",Teamsheet!$L$2,""))))))</f>
      </c>
      <c r="D90" s="45"/>
      <c r="E90" s="3"/>
      <c r="F90" s="61"/>
      <c r="G90" s="61">
        <f>IF(F90="A",Teamsheet!$B$2,IF(F90="B",Teamsheet!$D$2,IF(F90="C",Teamsheet!$F$2,IF(F90="D",Teamsheet!$H$2,IF(F90="E",Teamsheet!$J$2,IF(F90="F",Teamsheet!$L$2,""))))))</f>
      </c>
      <c r="H90" s="68"/>
      <c r="I90" s="2"/>
      <c r="J90" s="2"/>
      <c r="K90" s="2"/>
      <c r="L90" s="42"/>
      <c r="M90" s="2"/>
      <c r="N90" s="2"/>
    </row>
    <row r="91" spans="1:14" ht="12.75">
      <c r="A91" s="3"/>
      <c r="B91" s="3"/>
      <c r="C91" s="3"/>
      <c r="D91" s="43"/>
      <c r="E91" s="3"/>
      <c r="F91" s="3"/>
      <c r="G91" s="3"/>
      <c r="H91" s="43"/>
      <c r="I91" s="2"/>
      <c r="J91" s="2"/>
      <c r="K91" s="2"/>
      <c r="L91" s="42"/>
      <c r="M91" s="2"/>
      <c r="N91" s="2"/>
    </row>
    <row r="92" spans="3:15" ht="15.75">
      <c r="C92" s="114" t="s">
        <v>42</v>
      </c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1:16" ht="12.75">
      <c r="A93" s="112" t="s">
        <v>2</v>
      </c>
      <c r="B93" s="112"/>
      <c r="C93" s="112"/>
      <c r="D93" s="112"/>
      <c r="E93" s="6"/>
      <c r="F93" s="112" t="s">
        <v>3</v>
      </c>
      <c r="G93" s="112"/>
      <c r="H93" s="112"/>
      <c r="I93" s="6"/>
      <c r="J93" s="112" t="s">
        <v>4</v>
      </c>
      <c r="K93" s="112"/>
      <c r="L93" s="112"/>
      <c r="M93" s="5"/>
      <c r="N93" s="113" t="s">
        <v>5</v>
      </c>
      <c r="O93" s="113"/>
      <c r="P93" s="113"/>
    </row>
    <row r="94" spans="1:16" ht="12.75">
      <c r="A94" s="1">
        <v>1</v>
      </c>
      <c r="B94" s="1" t="s">
        <v>317</v>
      </c>
      <c r="C94" s="1" t="str">
        <f>IF(B94="A",Teamsheet!$C$23,IF(B94="B",Teamsheet!$E$23,IF(B94="C",Teamsheet!$G$23,IF(B94="D",Teamsheet!$I$23,IF(B94="E",Teamsheet!$K$23,IF(B94="F",Teamsheet!$M$23,""))))))</f>
        <v>Cowling H.</v>
      </c>
      <c r="D94" s="45">
        <v>17.1</v>
      </c>
      <c r="E94" s="3"/>
      <c r="F94" s="61" t="s">
        <v>317</v>
      </c>
      <c r="G94" s="61" t="str">
        <f>IF(F94="A",Teamsheet!$C$24,IF(F94="B",Teamsheet!$E$24,IF(F94="C",Teamsheet!$G$24,IF(F94="D",Teamsheet!$I$24,IF(F94="E",Teamsheet!$K$24,IF(F94="F",Teamsheet!$M$24,""))))))</f>
        <v>Olawale D.</v>
      </c>
      <c r="H94" s="68">
        <v>12.1</v>
      </c>
      <c r="I94" s="3"/>
      <c r="J94" s="61" t="s">
        <v>313</v>
      </c>
      <c r="K94" s="61" t="str">
        <f>IF(J94="A",Teamsheet!$C$25,IF(J94="B",Teamsheet!$E$25,IF(J94="C",Teamsheet!$G$25,IF(J94="D",Teamsheet!$I$25,IF(J94="E",Teamsheet!$K$25,IF(J94="F",Teamsheet!$M$25,""))))))</f>
        <v>Li, D</v>
      </c>
      <c r="L94" s="68">
        <v>25.8</v>
      </c>
      <c r="M94" s="2"/>
      <c r="N94" s="1" t="s">
        <v>314</v>
      </c>
      <c r="O94" s="1" t="str">
        <f>IF(N94="A",Teamsheet!$C$26,IF(N94="B",Teamsheet!$E$26,IF(N94="C",Teamsheet!$G$26,IF(N94="D",Teamsheet!$I$26,IF(N94="E",Teamsheet!$K$26,IF(N94="F",Teamsheet!$M$26,""))))))</f>
        <v>Patten A</v>
      </c>
      <c r="P94" s="46">
        <v>56.5</v>
      </c>
    </row>
    <row r="95" spans="1:16" ht="12.75">
      <c r="A95" s="1">
        <v>2</v>
      </c>
      <c r="B95" s="1" t="s">
        <v>316</v>
      </c>
      <c r="C95" s="1" t="str">
        <f>IF(B95="A",Teamsheet!$C$23,IF(B95="B",Teamsheet!$E$23,IF(B95="C",Teamsheet!$G$23,IF(B95="D",Teamsheet!$I$23,IF(B95="E",Teamsheet!$K$23,IF(B95="F",Teamsheet!$M$23,""))))))</f>
        <v>Zaman.S</v>
      </c>
      <c r="D95" s="45">
        <v>17.7</v>
      </c>
      <c r="E95" s="3"/>
      <c r="F95" s="61" t="s">
        <v>314</v>
      </c>
      <c r="G95" s="61" t="str">
        <f>IF(F95="A",Teamsheet!$C$24,IF(F95="B",Teamsheet!$E$24,IF(F95="C",Teamsheet!$G$24,IF(F95="D",Teamsheet!$I$24,IF(F95="E",Teamsheet!$K$24,IF(F95="F",Teamsheet!$M$24,""))))))</f>
        <v>Hamnett O</v>
      </c>
      <c r="H95" s="68">
        <v>12.3</v>
      </c>
      <c r="I95" s="3"/>
      <c r="J95" s="61" t="s">
        <v>316</v>
      </c>
      <c r="K95" s="61" t="str">
        <f>IF(J95="A",Teamsheet!$C$25,IF(J95="B",Teamsheet!$E$25,IF(J95="C",Teamsheet!$G$25,IF(J95="D",Teamsheet!$I$25,IF(J95="E",Teamsheet!$K$25,IF(J95="F",Teamsheet!$M$25,""))))))</f>
        <v>Zaman S</v>
      </c>
      <c r="L95" s="68">
        <v>25.9</v>
      </c>
      <c r="M95" s="2"/>
      <c r="N95" s="1" t="s">
        <v>317</v>
      </c>
      <c r="O95" s="1" t="str">
        <f>IF(N95="A",Teamsheet!$C$26,IF(N95="B",Teamsheet!$E$26,IF(N95="C",Teamsheet!$G$26,IF(N95="D",Teamsheet!$I$26,IF(N95="E",Teamsheet!$K$26,IF(N95="F",Teamsheet!$M$26,""))))))</f>
        <v>Wontner B.</v>
      </c>
      <c r="P95" s="46">
        <v>57.3</v>
      </c>
    </row>
    <row r="96" spans="1:16" ht="12.75">
      <c r="A96" s="1">
        <v>3</v>
      </c>
      <c r="B96" s="1" t="s">
        <v>315</v>
      </c>
      <c r="C96" s="1" t="str">
        <f>IF(B96="A",Teamsheet!$C$23,IF(B96="B",Teamsheet!$E$23,IF(B96="C",Teamsheet!$G$23,IF(B96="D",Teamsheet!$I$23,IF(B96="E",Teamsheet!$K$23,IF(B96="F",Teamsheet!$M$23,""))))))</f>
        <v>Cliffe J</v>
      </c>
      <c r="D96" s="45">
        <v>18.8</v>
      </c>
      <c r="E96" s="3"/>
      <c r="F96" s="61" t="s">
        <v>313</v>
      </c>
      <c r="G96" s="61" t="str">
        <f>IF(F96="A",Teamsheet!$C$24,IF(F96="B",Teamsheet!$E$24,IF(F96="C",Teamsheet!$G$24,IF(F96="D",Teamsheet!$I$24,IF(F96="E",Teamsheet!$K$24,IF(F96="F",Teamsheet!$M$24,""))))))</f>
        <v>Aiken-Barre, O</v>
      </c>
      <c r="H96" s="68">
        <v>12.4</v>
      </c>
      <c r="I96" s="3"/>
      <c r="J96" s="61" t="s">
        <v>314</v>
      </c>
      <c r="K96" s="61" t="str">
        <f>IF(J96="A",Teamsheet!$C$25,IF(J96="B",Teamsheet!$E$25,IF(J96="C",Teamsheet!$G$25,IF(J96="D",Teamsheet!$I$25,IF(J96="E",Teamsheet!$K$25,IF(J96="F",Teamsheet!$M$25,""))))))</f>
        <v>Poracchia L</v>
      </c>
      <c r="L96" s="68">
        <v>26.1</v>
      </c>
      <c r="M96" s="2"/>
      <c r="N96" s="1" t="s">
        <v>313</v>
      </c>
      <c r="O96" s="1" t="str">
        <f>IF(N96="A",Teamsheet!$C$26,IF(N96="B",Teamsheet!$E$26,IF(N96="C",Teamsheet!$G$26,IF(N96="D",Teamsheet!$I$26,IF(N96="E",Teamsheet!$K$26,IF(N96="F",Teamsheet!$M$26,""))))))</f>
        <v>Daumas-Snowball, H</v>
      </c>
      <c r="P96" s="46">
        <v>59.8</v>
      </c>
    </row>
    <row r="97" spans="1:16" ht="12.75">
      <c r="A97" s="1">
        <v>4</v>
      </c>
      <c r="B97" s="1" t="s">
        <v>314</v>
      </c>
      <c r="C97" s="1" t="str">
        <f>IF(B97="A",Teamsheet!$C$23,IF(B97="B",Teamsheet!$E$23,IF(B97="C",Teamsheet!$G$23,IF(B97="D",Teamsheet!$I$23,IF(B97="E",Teamsheet!$K$23,IF(B97="F",Teamsheet!$M$23,""))))))</f>
        <v>Dobbs E</v>
      </c>
      <c r="D97" s="45">
        <v>19</v>
      </c>
      <c r="E97" s="3"/>
      <c r="F97" s="61" t="s">
        <v>316</v>
      </c>
      <c r="G97" s="61" t="str">
        <f>IF(F97="A",Teamsheet!$C$24,IF(F97="B",Teamsheet!$E$24,IF(F97="C",Teamsheet!$G$24,IF(F97="D",Teamsheet!$I$24,IF(F97="E",Teamsheet!$K$24,IF(F97="F",Teamsheet!$M$24,""))))))</f>
        <v>Pollard G</v>
      </c>
      <c r="H97" s="68">
        <v>12.6</v>
      </c>
      <c r="I97" s="3"/>
      <c r="J97" s="61" t="s">
        <v>317</v>
      </c>
      <c r="K97" s="61" t="str">
        <f>IF(J97="A",Teamsheet!$C$25,IF(J97="B",Teamsheet!$E$25,IF(J97="C",Teamsheet!$G$25,IF(J97="D",Teamsheet!$I$25,IF(J97="E",Teamsheet!$K$25,IF(J97="F",Teamsheet!$M$25,""))))))</f>
        <v>Olalekan A.</v>
      </c>
      <c r="L97" s="68">
        <v>26.4</v>
      </c>
      <c r="M97" s="2"/>
      <c r="N97" s="1" t="s">
        <v>315</v>
      </c>
      <c r="O97" s="1" t="str">
        <f>IF(N97="A",Teamsheet!$C$26,IF(N97="B",Teamsheet!$E$26,IF(N97="C",Teamsheet!$G$26,IF(N97="D",Teamsheet!$I$26,IF(N97="E",Teamsheet!$K$26,IF(N97="F",Teamsheet!$M$26,""))))))</f>
        <v>Heritage E</v>
      </c>
      <c r="P97" s="46">
        <v>60.1</v>
      </c>
    </row>
    <row r="98" spans="1:16" ht="12.75">
      <c r="A98" s="1">
        <v>5</v>
      </c>
      <c r="B98" s="1" t="s">
        <v>318</v>
      </c>
      <c r="C98" s="1" t="str">
        <f>IF(B98="A",Teamsheet!$C$23,IF(B98="B",Teamsheet!$E$23,IF(B98="C",Teamsheet!$G$23,IF(B98="D",Teamsheet!$I$23,IF(B98="E",Teamsheet!$K$23,IF(B98="F",Teamsheet!$M$23,""))))))</f>
        <v>Kurmanbayev D.</v>
      </c>
      <c r="D98" s="45">
        <v>20.8</v>
      </c>
      <c r="E98" s="3"/>
      <c r="F98" s="61" t="s">
        <v>315</v>
      </c>
      <c r="G98" s="61" t="str">
        <f>IF(F98="A",Teamsheet!$C$24,IF(F98="B",Teamsheet!$E$24,IF(F98="C",Teamsheet!$G$24,IF(F98="D",Teamsheet!$I$24,IF(F98="E",Teamsheet!$K$24,IF(F98="F",Teamsheet!$M$24,""))))))</f>
        <v>Bent R</v>
      </c>
      <c r="H98" s="68">
        <v>13.1</v>
      </c>
      <c r="I98" s="3"/>
      <c r="J98" s="1" t="s">
        <v>318</v>
      </c>
      <c r="K98" s="1" t="str">
        <f>IF(J98="A",Teamsheet!$C$25,IF(J98="B",Teamsheet!$E$25,IF(J98="C",Teamsheet!$G$25,IF(J98="D",Teamsheet!$I$25,IF(J98="E",Teamsheet!$K$25,IF(J98="F",Teamsheet!$M$25,""))))))</f>
        <v>Vassilev G.</v>
      </c>
      <c r="L98" s="45">
        <v>26.5</v>
      </c>
      <c r="M98" s="2"/>
      <c r="N98" s="1"/>
      <c r="O98" s="1">
        <f>IF(N98="A",Teamsheet!$C$26,IF(N98="B",Teamsheet!$E$26,IF(N98="C",Teamsheet!$G$26,IF(N98="D",Teamsheet!$I$26,IF(N98="E",Teamsheet!$K$26,IF(N98="F",Teamsheet!$M$26,""))))))</f>
      </c>
      <c r="P98" s="46"/>
    </row>
    <row r="99" spans="1:16" ht="12.75">
      <c r="A99" s="1">
        <v>6</v>
      </c>
      <c r="B99" s="1"/>
      <c r="C99" s="1">
        <f>IF(B99="A",Teamsheet!$C$23,IF(B99="B",Teamsheet!$E$23,IF(B99="C",Teamsheet!$G$23,IF(B99="D",Teamsheet!$I$23,IF(B99="E",Teamsheet!$K$23,IF(B99="F",Teamsheet!$M$23,""))))))</f>
      </c>
      <c r="D99" s="45"/>
      <c r="E99" s="3"/>
      <c r="F99" s="1"/>
      <c r="G99" s="1">
        <f>IF(F99="A",Teamsheet!$C$24,IF(F99="B",Teamsheet!$E$24,IF(F99="C",Teamsheet!$G$24,IF(F99="D",Teamsheet!$I$24,IF(F99="E",Teamsheet!$K$24,IF(F99="F",Teamsheet!$M$24,""))))))</f>
      </c>
      <c r="H99" s="45"/>
      <c r="I99" s="3"/>
      <c r="J99" s="1" t="s">
        <v>315</v>
      </c>
      <c r="K99" s="1" t="str">
        <f>IF(J99="A",Teamsheet!$C$25,IF(J99="B",Teamsheet!$E$25,IF(J99="C",Teamsheet!$G$25,IF(J99="D",Teamsheet!$I$25,IF(J99="E",Teamsheet!$K$25,IF(J99="F",Teamsheet!$M$25,""))))))</f>
        <v>Luu N</v>
      </c>
      <c r="L99" s="45">
        <v>26.9</v>
      </c>
      <c r="M99" s="2"/>
      <c r="N99" s="1"/>
      <c r="O99" s="1">
        <f>IF(N99="A",Teamsheet!$C$26,IF(N99="B",Teamsheet!$E$26,IF(N99="C",Teamsheet!$G$26,IF(N99="D",Teamsheet!$I$26,IF(N99="E",Teamsheet!$K$26,IF(N99="F",Teamsheet!$M$26,""))))))</f>
      </c>
      <c r="P99" s="46"/>
    </row>
    <row r="100" spans="1:14" ht="12.75">
      <c r="A100" s="2"/>
      <c r="B100" s="2"/>
      <c r="C100" s="2"/>
      <c r="D100" s="42"/>
      <c r="E100" s="2"/>
      <c r="F100" s="2"/>
      <c r="G100" s="2"/>
      <c r="H100" s="42"/>
      <c r="I100" s="2"/>
      <c r="J100" s="2"/>
      <c r="K100" s="2"/>
      <c r="L100" s="42"/>
      <c r="M100" s="2"/>
      <c r="N100" s="2"/>
    </row>
    <row r="101" spans="1:16" ht="12.75">
      <c r="A101" s="112" t="s">
        <v>6</v>
      </c>
      <c r="B101" s="112"/>
      <c r="C101" s="112"/>
      <c r="D101" s="112"/>
      <c r="E101" s="6"/>
      <c r="F101" s="112" t="s">
        <v>7</v>
      </c>
      <c r="G101" s="112"/>
      <c r="H101" s="112"/>
      <c r="I101" s="6"/>
      <c r="J101" s="112" t="s">
        <v>20</v>
      </c>
      <c r="K101" s="112"/>
      <c r="L101" s="112"/>
      <c r="M101" s="5"/>
      <c r="N101" s="113" t="s">
        <v>61</v>
      </c>
      <c r="O101" s="113"/>
      <c r="P101" s="113"/>
    </row>
    <row r="102" spans="1:16" ht="12.75">
      <c r="A102" s="1">
        <v>1</v>
      </c>
      <c r="B102" s="1" t="s">
        <v>314</v>
      </c>
      <c r="C102" s="1" t="str">
        <f>IF(B70="A",Teamsheet!$B$27,IF(B70="B",Teamsheet!$D$27,IF(B70="C",Teamsheet!$F$27,IF(B70="D",Teamsheet!$H$27,IF(B70="E",Teamsheet!$J$27,IF(B70="F",Teamsheet!$L$27,""))))))</f>
        <v>Fujimori F</v>
      </c>
      <c r="D102" s="45" t="s">
        <v>335</v>
      </c>
      <c r="E102" s="3"/>
      <c r="F102" s="1" t="s">
        <v>314</v>
      </c>
      <c r="G102" s="1" t="str">
        <f>IF(F102="A",Teamsheet!$C$28,IF(F102="B",Teamsheet!$E$28,IF(F102="C",Teamsheet!$G$28,IF(F102="D",Teamsheet!$I$28,IF(F102="E",Teamsheet!$K$28,IF(F102="F",Teamsheet!$M$28,""))))))</f>
        <v>Petrie J</v>
      </c>
      <c r="H102" s="45" t="s">
        <v>363</v>
      </c>
      <c r="I102" s="3"/>
      <c r="J102" s="1" t="s">
        <v>313</v>
      </c>
      <c r="K102" s="1" t="str">
        <f>IF(J102="A",Teamsheet!$C$29,IF(J102="B",Teamsheet!$E$29,IF(J102="C",Teamsheet!$G$29,IF(J102="D",Teamsheet!$I$29,IF(J102="E",Teamsheet!$K$29,IF(J102="F",Teamsheet!$M$29,""))))))</f>
        <v>Aiken-Barre, O</v>
      </c>
      <c r="L102" s="4">
        <v>9.58</v>
      </c>
      <c r="M102" s="2"/>
      <c r="N102" s="1" t="s">
        <v>317</v>
      </c>
      <c r="O102" s="1" t="str">
        <f>IF(N102="A",Teamsheet!$C$30,IF(N102="B",Teamsheet!$E$30,IF(N102="C",Teamsheet!$G$30,IF(N102="D",Teamsheet!$I$30,IF(N102="E",Teamsheet!$K$30,IF(N102="F",Teamsheet!$M$30,""))))))</f>
        <v>Gilbey G.</v>
      </c>
      <c r="P102" s="4">
        <v>24.93</v>
      </c>
    </row>
    <row r="103" spans="1:16" ht="12.75">
      <c r="A103" s="1">
        <v>2</v>
      </c>
      <c r="B103" s="1" t="s">
        <v>315</v>
      </c>
      <c r="C103" s="1" t="str">
        <f>IF(B103="A",Teamsheet!$C$27,IF(B103="B",Teamsheet!$E$27,IF(B103="C",Teamsheet!$G$27,IF(B103="D",Teamsheet!$I$27,IF(B103="E",Teamsheet!$K$27,IF(B103="F",Teamsheet!$M$27,""))))))</f>
        <v>Barawitzka J</v>
      </c>
      <c r="D103" s="45" t="s">
        <v>336</v>
      </c>
      <c r="E103" s="3"/>
      <c r="F103" s="1" t="s">
        <v>316</v>
      </c>
      <c r="G103" s="1" t="str">
        <f>IF(F103="A",Teamsheet!$C$28,IF(F103="B",Teamsheet!$E$28,IF(F103="C",Teamsheet!$G$28,IF(F103="D",Teamsheet!$I$28,IF(F103="E",Teamsheet!$K$28,IF(F103="F",Teamsheet!$M$28,""))))))</f>
        <v>Cadwallader.T</v>
      </c>
      <c r="H103" s="45" t="s">
        <v>364</v>
      </c>
      <c r="I103" s="3"/>
      <c r="J103" s="1" t="s">
        <v>317</v>
      </c>
      <c r="K103" s="1" t="str">
        <f>IF(J103="A",Teamsheet!$C$29,IF(J103="B",Teamsheet!$E$29,IF(J103="C",Teamsheet!$G$29,IF(J103="D",Teamsheet!$I$29,IF(J103="E",Teamsheet!$K$29,IF(J103="F",Teamsheet!$M$29,""))))))</f>
        <v>Munn H.</v>
      </c>
      <c r="L103" s="4">
        <v>9.36</v>
      </c>
      <c r="M103" s="2"/>
      <c r="N103" s="1" t="s">
        <v>314</v>
      </c>
      <c r="O103" s="1" t="str">
        <f>IF(N103="A",Teamsheet!$C$30,IF(N103="B",Teamsheet!$E$30,IF(N103="C",Teamsheet!$G$30,IF(N103="D",Teamsheet!$I$30,IF(N103="E",Teamsheet!$K$30,IF(N103="F",Teamsheet!$M$30,""))))))</f>
        <v>Ming L</v>
      </c>
      <c r="P103" s="4">
        <v>24.29</v>
      </c>
    </row>
    <row r="104" spans="1:16" ht="12.75">
      <c r="A104" s="1">
        <v>3</v>
      </c>
      <c r="B104" s="1" t="s">
        <v>317</v>
      </c>
      <c r="C104" s="1" t="str">
        <f>IF(B104="A",Teamsheet!$C$27,IF(B104="B",Teamsheet!$E$27,IF(B104="C",Teamsheet!$G$27,IF(B104="D",Teamsheet!$I$27,IF(B104="E",Teamsheet!$K$27,IF(B104="F",Teamsheet!$M$27,""))))))</f>
        <v>Swainson N.</v>
      </c>
      <c r="D104" s="45" t="s">
        <v>337</v>
      </c>
      <c r="E104" s="3"/>
      <c r="F104" s="1" t="s">
        <v>315</v>
      </c>
      <c r="G104" s="1" t="str">
        <f>IF(F104="A",Teamsheet!$C$28,IF(F104="B",Teamsheet!$E$28,IF(F104="C",Teamsheet!$G$28,IF(F104="D",Teamsheet!$I$28,IF(F104="E",Teamsheet!$K$28,IF(F104="F",Teamsheet!$M$28,""))))))</f>
        <v>Atkinson O</v>
      </c>
      <c r="H104" s="45" t="s">
        <v>365</v>
      </c>
      <c r="I104" s="3"/>
      <c r="J104" s="1" t="s">
        <v>318</v>
      </c>
      <c r="K104" s="1" t="str">
        <f>IF(J104="A",Teamsheet!$C$29,IF(J104="B",Teamsheet!$E$29,IF(J104="C",Teamsheet!$G$29,IF(J104="D",Teamsheet!$I$29,IF(J104="E",Teamsheet!$K$29,IF(J104="F",Teamsheet!$M$29,""))))))</f>
        <v>Gilbey G.</v>
      </c>
      <c r="L104" s="4">
        <v>8.64</v>
      </c>
      <c r="M104" s="2"/>
      <c r="N104" s="1" t="s">
        <v>318</v>
      </c>
      <c r="O104" s="1" t="str">
        <f>IF(N104="A",Teamsheet!$C$30,IF(N104="B",Teamsheet!$E$30,IF(N104="C",Teamsheet!$G$30,IF(N104="D",Teamsheet!$I$30,IF(N104="E",Teamsheet!$K$30,IF(N104="F",Teamsheet!$M$30,""))))))</f>
        <v>Paton R.</v>
      </c>
      <c r="P104" s="4">
        <v>20.38</v>
      </c>
    </row>
    <row r="105" spans="1:16" ht="12.75">
      <c r="A105" s="1">
        <v>4</v>
      </c>
      <c r="B105" s="1" t="s">
        <v>316</v>
      </c>
      <c r="C105" s="1" t="str">
        <f>IF(B105="A",Teamsheet!$C$27,IF(B105="B",Teamsheet!$E$27,IF(B105="C",Teamsheet!$G$27,IF(B105="D",Teamsheet!$I$27,IF(B105="E",Teamsheet!$K$27,IF(B105="F",Teamsheet!$M$27,""))))))</f>
        <v>Alam.G</v>
      </c>
      <c r="D105" s="45" t="s">
        <v>391</v>
      </c>
      <c r="E105" s="3"/>
      <c r="F105" s="1" t="s">
        <v>313</v>
      </c>
      <c r="G105" s="1" t="str">
        <f>IF(F105="A",Teamsheet!$C$28,IF(F105="B",Teamsheet!$E$28,IF(F105="C",Teamsheet!$G$28,IF(F105="D",Teamsheet!$I$28,IF(F105="E",Teamsheet!$K$28,IF(F105="F",Teamsheet!$M$28,""))))))</f>
        <v>Paulson-Ellis, O</v>
      </c>
      <c r="H105" s="45" t="s">
        <v>366</v>
      </c>
      <c r="I105" s="3"/>
      <c r="J105" s="1" t="s">
        <v>314</v>
      </c>
      <c r="K105" s="1" t="str">
        <f>IF(J105="A",Teamsheet!$C$29,IF(J105="B",Teamsheet!$E$29,IF(J105="C",Teamsheet!$G$29,IF(J105="D",Teamsheet!$I$29,IF(J105="E",Teamsheet!$K$29,IF(J105="F",Teamsheet!$M$29,""))))))</f>
        <v>Simmonds J</v>
      </c>
      <c r="L105" s="4">
        <v>8.12</v>
      </c>
      <c r="M105" s="2"/>
      <c r="N105" s="1" t="s">
        <v>316</v>
      </c>
      <c r="O105" s="1" t="str">
        <f>IF(N105="A",Teamsheet!$C$30,IF(N105="B",Teamsheet!$E$30,IF(N105="C",Teamsheet!$G$30,IF(N105="D",Teamsheet!$I$30,IF(N105="E",Teamsheet!$K$30,IF(N105="F",Teamsheet!$M$30,""))))))</f>
        <v>Duncanson.C</v>
      </c>
      <c r="P105" s="4">
        <v>20.27</v>
      </c>
    </row>
    <row r="106" spans="1:16" ht="12.75">
      <c r="A106" s="1">
        <v>5</v>
      </c>
      <c r="B106" s="1" t="s">
        <v>318</v>
      </c>
      <c r="C106" s="1" t="str">
        <f>IF(B106="A",Teamsheet!$C$27,IF(B106="B",Teamsheet!$E$27,IF(B106="C",Teamsheet!$G$27,IF(B106="D",Teamsheet!$I$27,IF(B106="E",Teamsheet!$K$27,IF(B106="F",Teamsheet!$M$27,""))))))</f>
        <v>Paton R.</v>
      </c>
      <c r="D106" s="45" t="s">
        <v>391</v>
      </c>
      <c r="E106" s="3"/>
      <c r="F106" s="1" t="s">
        <v>317</v>
      </c>
      <c r="G106" s="1" t="str">
        <f>IF(F106="A",Teamsheet!$C$28,IF(F106="B",Teamsheet!$E$28,IF(F106="C",Teamsheet!$G$28,IF(F106="D",Teamsheet!$I$28,IF(F106="E",Teamsheet!$K$28,IF(F106="F",Teamsheet!$M$28,""))))))</f>
        <v>Curtis G.</v>
      </c>
      <c r="H106" s="45" t="s">
        <v>350</v>
      </c>
      <c r="I106" s="3"/>
      <c r="J106" s="1" t="s">
        <v>315</v>
      </c>
      <c r="K106" s="1" t="str">
        <f>IF(J106="A",Teamsheet!$C$29,IF(J106="B",Teamsheet!$E$29,IF(J106="C",Teamsheet!$G$29,IF(J106="D",Teamsheet!$I$29,IF(J106="E",Teamsheet!$K$29,IF(J106="F",Teamsheet!$M$29,""))))))</f>
        <v>Thomas A</v>
      </c>
      <c r="L106" s="4">
        <v>6.76</v>
      </c>
      <c r="M106" s="2"/>
      <c r="N106" s="1" t="s">
        <v>315</v>
      </c>
      <c r="O106" s="1" t="str">
        <f>IF(N106="A",Teamsheet!$C$30,IF(N106="B",Teamsheet!$E$30,IF(N106="C",Teamsheet!$G$30,IF(N106="D",Teamsheet!$I$30,IF(N106="E",Teamsheet!$K$30,IF(N106="F",Teamsheet!$M$30,""))))))</f>
        <v>Lee T</v>
      </c>
      <c r="P106" s="4">
        <v>13.7</v>
      </c>
    </row>
    <row r="107" spans="1:16" ht="12.75">
      <c r="A107" s="1">
        <v>6</v>
      </c>
      <c r="B107" s="1" t="s">
        <v>313</v>
      </c>
      <c r="C107" s="1" t="str">
        <f>IF(B107="A",Teamsheet!$C$27,IF(B107="B",Teamsheet!$E$27,IF(B107="C",Teamsheet!$G$27,IF(B107="D",Teamsheet!$I$27,IF(B107="E",Teamsheet!$K$27,IF(B107="F",Teamsheet!$M$27,""))))))</f>
        <v>Winmill, T</v>
      </c>
      <c r="D107" s="45" t="s">
        <v>391</v>
      </c>
      <c r="E107" s="3"/>
      <c r="F107" s="1"/>
      <c r="G107" s="1">
        <f>IF(F107="A",Teamsheet!$C$28,IF(F107="B",Teamsheet!$E$28,IF(F107="C",Teamsheet!$G$28,IF(F107="D",Teamsheet!$I$28,IF(F107="E",Teamsheet!$K$28,IF(F107="F",Teamsheet!$M$28,""))))))</f>
      </c>
      <c r="H107" s="45"/>
      <c r="I107" s="3"/>
      <c r="J107" s="1"/>
      <c r="K107" s="1">
        <f>IF(J107="A",Teamsheet!$C$29,IF(J107="B",Teamsheet!$E$29,IF(J107="C",Teamsheet!$G$29,IF(J107="D",Teamsheet!$I$29,IF(J107="E",Teamsheet!$K$29,IF(J107="F",Teamsheet!$M$29,""))))))</f>
      </c>
      <c r="L107" s="4"/>
      <c r="M107" s="2"/>
      <c r="N107" s="1"/>
      <c r="O107" s="1">
        <f>IF(N107="A",Teamsheet!$C$30,IF(N107="B",Teamsheet!$E$30,IF(N107="C",Teamsheet!$G$30,IF(N107="D",Teamsheet!$I$30,IF(N107="E",Teamsheet!$K$30,IF(N107="F",Teamsheet!$M$30,""))))))</f>
      </c>
      <c r="P107" s="4"/>
    </row>
    <row r="108" spans="1:14" ht="12.75">
      <c r="A108" s="2"/>
      <c r="B108" s="2"/>
      <c r="C108" s="2"/>
      <c r="D108" s="42"/>
      <c r="E108" s="2"/>
      <c r="F108" s="2"/>
      <c r="G108" s="2"/>
      <c r="H108" s="42"/>
      <c r="I108" s="2"/>
      <c r="J108" s="2"/>
      <c r="K108" s="2"/>
      <c r="L108" s="42"/>
      <c r="M108" s="2"/>
      <c r="N108" s="2"/>
    </row>
    <row r="109" spans="1:16" ht="12.75">
      <c r="A109" s="112" t="s">
        <v>21</v>
      </c>
      <c r="B109" s="112"/>
      <c r="C109" s="112"/>
      <c r="D109" s="112"/>
      <c r="E109" s="6"/>
      <c r="F109" s="112" t="s">
        <v>22</v>
      </c>
      <c r="G109" s="112"/>
      <c r="H109" s="112"/>
      <c r="I109" s="6"/>
      <c r="J109" s="112" t="s">
        <v>23</v>
      </c>
      <c r="K109" s="112"/>
      <c r="L109" s="112"/>
      <c r="M109" s="5"/>
      <c r="N109" s="113" t="s">
        <v>24</v>
      </c>
      <c r="O109" s="113"/>
      <c r="P109" s="113"/>
    </row>
    <row r="110" spans="1:16" ht="12.75">
      <c r="A110" s="1">
        <v>1</v>
      </c>
      <c r="B110" s="1" t="s">
        <v>317</v>
      </c>
      <c r="C110" s="1" t="str">
        <f>IF(B110="A",Teamsheet!$C$31,IF(B110="B",Teamsheet!$E$31,IF(B110="C",Teamsheet!$G$31,IF(B110="D",Teamsheet!$I$31,IF(B110="E",Teamsheet!$K$31,IF(B110="F",Teamsheet!$M$31,""))))))</f>
        <v>Gilbey G.</v>
      </c>
      <c r="D110" s="4">
        <v>30.08</v>
      </c>
      <c r="E110" s="3"/>
      <c r="F110" s="1" t="s">
        <v>315</v>
      </c>
      <c r="G110" s="1" t="str">
        <f>IF(F110="A",Teamsheet!$C$32,IF(F110="B",Teamsheet!$E$32,IF(F110="C",Teamsheet!$G$32,IF(F110="D",Teamsheet!$I$32,IF(F110="E",Teamsheet!$K$32,IF(F110="F",Teamsheet!$M$32,""))))))</f>
        <v>Tabberner H</v>
      </c>
      <c r="H110" s="4">
        <v>1.55</v>
      </c>
      <c r="I110" s="3"/>
      <c r="J110" s="1" t="s">
        <v>317</v>
      </c>
      <c r="K110" s="1" t="str">
        <f>IF(J110="A",Teamsheet!$C$33,IF(J110="B",Teamsheet!$E$33,IF(J110="C",Teamsheet!$G$33,IF(J110="D",Teamsheet!$I$33,IF(J110="E",Teamsheet!$K$33,IF(J110="F",Teamsheet!$M$33,""))))))</f>
        <v>Paizes A.</v>
      </c>
      <c r="L110" s="4">
        <v>5.53</v>
      </c>
      <c r="M110" s="2"/>
      <c r="N110" s="1" t="s">
        <v>316</v>
      </c>
      <c r="O110" s="1" t="str">
        <f>IF(N110="A",Teamsheet!$C$34,IF(N110="B",Teamsheet!$E$34,IF(N110="C",Teamsheet!$G$34,IF(N110="D",Teamsheet!$I$34,IF(N110="E",Teamsheet!$K$34,IF(N110="F",Teamsheet!$M$34,""))))))</f>
        <v>Hake.F</v>
      </c>
      <c r="P110" s="4">
        <v>12.32</v>
      </c>
    </row>
    <row r="111" spans="1:16" ht="12.75">
      <c r="A111" s="1">
        <v>2</v>
      </c>
      <c r="B111" s="1" t="s">
        <v>318</v>
      </c>
      <c r="C111" s="1" t="str">
        <f>IF(B111="A",Teamsheet!$C$31,IF(B111="B",Teamsheet!$E$31,IF(B111="C",Teamsheet!$G$31,IF(B111="D",Teamsheet!$I$31,IF(B111="E",Teamsheet!$K$31,IF(B111="F",Teamsheet!$M$31,""))))))</f>
        <v>Paton R.</v>
      </c>
      <c r="D111" s="4">
        <v>29.82</v>
      </c>
      <c r="E111" s="3"/>
      <c r="F111" s="1" t="s">
        <v>317</v>
      </c>
      <c r="G111" s="1" t="str">
        <f>IF(F111="A",Teamsheet!$C$32,IF(F111="B",Teamsheet!$E$32,IF(F111="C",Teamsheet!$G$32,IF(F111="D",Teamsheet!$I$32,IF(F111="E",Teamsheet!$K$32,IF(F111="F",Teamsheet!$M$32,""))))))</f>
        <v>Nwaki K.</v>
      </c>
      <c r="H111" s="4">
        <v>1.5</v>
      </c>
      <c r="I111" s="3"/>
      <c r="J111" s="1" t="s">
        <v>314</v>
      </c>
      <c r="K111" s="1" t="str">
        <f>IF(J111="A",Teamsheet!$C$33,IF(J111="B",Teamsheet!$E$33,IF(J111="C",Teamsheet!$G$33,IF(J111="D",Teamsheet!$I$33,IF(J111="E",Teamsheet!$K$33,IF(J111="F",Teamsheet!$M$33,""))))))</f>
        <v>Dobbs E</v>
      </c>
      <c r="L111" s="4">
        <v>5.34</v>
      </c>
      <c r="M111" s="2"/>
      <c r="N111" s="1" t="s">
        <v>315</v>
      </c>
      <c r="O111" s="1" t="str">
        <f>IF(N111="A",Teamsheet!$C$34,IF(N111="B",Teamsheet!$E$34,IF(N111="C",Teamsheet!$G$34,IF(N111="D",Teamsheet!$I$34,IF(N111="E",Teamsheet!$K$34,IF(N111="F",Teamsheet!$M$34,""))))))</f>
        <v>Stetan L.</v>
      </c>
      <c r="P111" s="4">
        <v>10.66</v>
      </c>
    </row>
    <row r="112" spans="1:16" ht="12.75">
      <c r="A112" s="1">
        <v>3</v>
      </c>
      <c r="B112" s="1" t="s">
        <v>313</v>
      </c>
      <c r="C112" s="1" t="str">
        <f>IF(B112="A",Teamsheet!$C$31,IF(B112="B",Teamsheet!$E$31,IF(B112="C",Teamsheet!$G$31,IF(B112="D",Teamsheet!$I$31,IF(B112="E",Teamsheet!$K$31,IF(B112="F",Teamsheet!$M$31,""))))))</f>
        <v>Aiken-Barre, O</v>
      </c>
      <c r="D112" s="4">
        <v>28.12</v>
      </c>
      <c r="E112" s="3"/>
      <c r="F112" s="1" t="s">
        <v>318</v>
      </c>
      <c r="G112" s="1" t="str">
        <f>IF(F112="A",Teamsheet!$C$32,IF(F112="B",Teamsheet!$E$32,IF(F112="C",Teamsheet!$G$32,IF(F112="D",Teamsheet!$I$32,IF(F112="E",Teamsheet!$K$32,IF(F112="F",Teamsheet!$M$32,""))))))</f>
        <v>Cowling H.</v>
      </c>
      <c r="H112" s="4">
        <v>1.45</v>
      </c>
      <c r="I112" s="3"/>
      <c r="J112" s="1" t="s">
        <v>316</v>
      </c>
      <c r="K112" s="1" t="str">
        <f>IF(J112="A",Teamsheet!$C$33,IF(J112="B",Teamsheet!$E$33,IF(J112="C",Teamsheet!$G$33,IF(J112="D",Teamsheet!$I$33,IF(J112="E",Teamsheet!$K$33,IF(J112="F",Teamsheet!$M$33,""))))))</f>
        <v>Fitzgerald.J</v>
      </c>
      <c r="L112" s="4">
        <v>5.34</v>
      </c>
      <c r="M112" s="2"/>
      <c r="N112" s="1" t="s">
        <v>317</v>
      </c>
      <c r="O112" s="1" t="str">
        <f>IF(N112="A",Teamsheet!$C$34,IF(N112="B",Teamsheet!$E$34,IF(N112="C",Teamsheet!$G$34,IF(N112="D",Teamsheet!$I$34,IF(N112="E",Teamsheet!$K$34,IF(N112="F",Teamsheet!$M$34,""))))))</f>
        <v>Cowling H.</v>
      </c>
      <c r="P112" s="4">
        <v>10.62</v>
      </c>
    </row>
    <row r="113" spans="1:16" ht="12.75">
      <c r="A113" s="1">
        <v>4</v>
      </c>
      <c r="B113" s="1" t="s">
        <v>314</v>
      </c>
      <c r="C113" s="1" t="str">
        <f>IF(B113="A",Teamsheet!$C$31,IF(B113="B",Teamsheet!$E$31,IF(B113="C",Teamsheet!$G$31,IF(B113="D",Teamsheet!$I$31,IF(B113="E",Teamsheet!$K$31,IF(B113="F",Teamsheet!$M$31,""))))))</f>
        <v>George T</v>
      </c>
      <c r="D113" s="4">
        <v>27.65</v>
      </c>
      <c r="E113" s="3"/>
      <c r="F113" s="1" t="s">
        <v>313</v>
      </c>
      <c r="G113" s="1" t="str">
        <f>IF(F113="A",Teamsheet!$C$32,IF(F113="B",Teamsheet!$E$32,IF(F113="C",Teamsheet!$G$32,IF(F113="D",Teamsheet!$I$32,IF(F113="E",Teamsheet!$K$32,IF(F113="F",Teamsheet!$M$32,""))))))</f>
        <v>Walder, A</v>
      </c>
      <c r="H113" s="4">
        <v>1.45</v>
      </c>
      <c r="I113" s="3"/>
      <c r="J113" s="1" t="s">
        <v>315</v>
      </c>
      <c r="K113" s="1" t="str">
        <f>IF(J113="A",Teamsheet!$C$33,IF(J113="B",Teamsheet!$E$33,IF(J113="C",Teamsheet!$G$33,IF(J113="D",Teamsheet!$I$33,IF(J113="E",Teamsheet!$K$33,IF(J113="F",Teamsheet!$M$33,""))))))</f>
        <v>Barawitzka J</v>
      </c>
      <c r="L113" s="4">
        <v>4.96</v>
      </c>
      <c r="M113" s="2"/>
      <c r="N113" s="1" t="s">
        <v>314</v>
      </c>
      <c r="O113" s="1" t="str">
        <f>IF(N113="A",Teamsheet!$C$34,IF(N113="B",Teamsheet!$E$34,IF(N113="C",Teamsheet!$G$34,IF(N113="D",Teamsheet!$I$34,IF(N113="E",Teamsheet!$K$34,IF(N113="F",Teamsheet!$M$34,""))))))</f>
        <v>Sckoda O</v>
      </c>
      <c r="P113" s="4">
        <v>10.13</v>
      </c>
    </row>
    <row r="114" spans="1:16" ht="12.75">
      <c r="A114" s="1">
        <v>5</v>
      </c>
      <c r="B114" s="1" t="s">
        <v>315</v>
      </c>
      <c r="C114" s="1" t="str">
        <f>IF(B114="A",Teamsheet!$C$31,IF(B114="B",Teamsheet!$E$31,IF(B114="C",Teamsheet!$G$31,IF(B114="D",Teamsheet!$I$31,IF(B114="E",Teamsheet!$K$31,IF(B114="F",Teamsheet!$M$31,""))))))</f>
        <v>Edwards-Davies T</v>
      </c>
      <c r="D114" s="4">
        <v>25.31</v>
      </c>
      <c r="E114" s="3"/>
      <c r="F114" s="1"/>
      <c r="G114" s="1">
        <f>IF(F114="A",Teamsheet!$C$32,IF(F114="B",Teamsheet!$E$32,IF(F114="C",Teamsheet!$G$32,IF(F114="D",Teamsheet!$I$32,IF(F114="E",Teamsheet!$K$32,IF(F114="F",Teamsheet!$M$32,""))))))</f>
      </c>
      <c r="H114" s="4"/>
      <c r="I114" s="3"/>
      <c r="J114" s="1" t="s">
        <v>313</v>
      </c>
      <c r="K114" s="1" t="str">
        <f>IF(J114="A",Teamsheet!$C$33,IF(J114="B",Teamsheet!$E$33,IF(J114="C",Teamsheet!$G$33,IF(J114="D",Teamsheet!$I$33,IF(J114="E",Teamsheet!$K$33,IF(J114="F",Teamsheet!$M$33,""))))))</f>
        <v>Hetrakul, N</v>
      </c>
      <c r="L114" s="4">
        <v>4.2</v>
      </c>
      <c r="M114" s="2"/>
      <c r="N114" s="1" t="s">
        <v>313</v>
      </c>
      <c r="O114" s="1" t="str">
        <f>IF(N114="A",Teamsheet!$C$34,IF(N114="B",Teamsheet!$E$34,IF(N114="C",Teamsheet!$G$34,IF(N114="D",Teamsheet!$I$34,IF(N114="E",Teamsheet!$K$34,IF(N114="F",Teamsheet!$M$34,""))))))</f>
        <v>Hetrakul, N</v>
      </c>
      <c r="P114" s="4">
        <v>9.51</v>
      </c>
    </row>
    <row r="115" spans="1:16" ht="12.75">
      <c r="A115" s="1">
        <v>6</v>
      </c>
      <c r="B115" s="1"/>
      <c r="C115" s="1">
        <f>IF(B115="A",Teamsheet!$C$31,IF(B115="B",Teamsheet!$E$31,IF(B115="C",Teamsheet!$G$31,IF(B115="D",Teamsheet!$I$31,IF(B115="E",Teamsheet!$K$31,IF(B115="F",Teamsheet!$M$31,""))))))</f>
      </c>
      <c r="D115" s="4"/>
      <c r="E115" s="3"/>
      <c r="F115" s="1"/>
      <c r="G115" s="1">
        <f>IF(F115="A",Teamsheet!$C$32,IF(F115="B",Teamsheet!$E$32,IF(F115="C",Teamsheet!$G$32,IF(F115="D",Teamsheet!$I$32,IF(F115="E",Teamsheet!$K$32,IF(F115="F",Teamsheet!$M$32,""))))))</f>
      </c>
      <c r="H115" s="4"/>
      <c r="I115" s="3"/>
      <c r="J115" s="1"/>
      <c r="K115" s="1">
        <f>IF(J115="A",Teamsheet!$C$33,IF(J115="B",Teamsheet!$E$33,IF(J115="C",Teamsheet!$G$33,IF(J115="D",Teamsheet!$I$33,IF(J115="E",Teamsheet!$K$33,IF(J115="F",Teamsheet!$M$33,""))))))</f>
      </c>
      <c r="L115" s="4"/>
      <c r="M115" s="2"/>
      <c r="N115" s="1"/>
      <c r="O115" s="1">
        <f>IF(N115="A",Teamsheet!$C$34,IF(N115="B",Teamsheet!$E$34,IF(N115="C",Teamsheet!$G$34,IF(N115="D",Teamsheet!$I$34,IF(N115="E",Teamsheet!$K$34,IF(N115="F",Teamsheet!$M$34,""))))))</f>
      </c>
      <c r="P115" s="4"/>
    </row>
    <row r="117" spans="3:15" ht="15.75">
      <c r="C117" s="114" t="s">
        <v>44</v>
      </c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1:16" ht="12.75">
      <c r="A118" s="112" t="s">
        <v>2</v>
      </c>
      <c r="B118" s="112"/>
      <c r="C118" s="112"/>
      <c r="D118" s="112"/>
      <c r="E118" s="3"/>
      <c r="F118" s="112" t="s">
        <v>3</v>
      </c>
      <c r="G118" s="112"/>
      <c r="H118" s="112"/>
      <c r="I118" s="3"/>
      <c r="J118" s="112" t="s">
        <v>4</v>
      </c>
      <c r="K118" s="112"/>
      <c r="L118" s="112"/>
      <c r="M118" s="5"/>
      <c r="N118" s="113" t="s">
        <v>5</v>
      </c>
      <c r="O118" s="113"/>
      <c r="P118" s="113"/>
    </row>
    <row r="119" spans="1:16" ht="12.75">
      <c r="A119" s="1">
        <v>1</v>
      </c>
      <c r="B119" s="1" t="s">
        <v>314</v>
      </c>
      <c r="C119" s="1" t="str">
        <f>IF(B119="A",Teamsheet!$B$40,IF(B119="B",Teamsheet!$D$40,IF(B119="C",Teamsheet!$F$40,IF(B119="D",Teamsheet!$H$40,IF(B119="E",Teamsheet!$J$40,IF(B119="F",Teamsheet!$L$40,""))))))</f>
        <v>McNichol D</v>
      </c>
      <c r="D119" s="45">
        <v>16.2</v>
      </c>
      <c r="E119" s="3"/>
      <c r="F119" s="1" t="s">
        <v>317</v>
      </c>
      <c r="G119" s="1" t="str">
        <f>IF(F119="A",Teamsheet!$B$41,IF(F119="B",Teamsheet!$D$41,IF(F119="C",Teamsheet!$F$41,IF(F119="D",Teamsheet!$H$41,IF(F119="E",Teamsheet!$J$41,IF(F119="F",Teamsheet!$L$41,""))))))</f>
        <v>Oteng D.</v>
      </c>
      <c r="H119" s="45">
        <v>11.3</v>
      </c>
      <c r="I119" s="3"/>
      <c r="J119" s="1" t="s">
        <v>317</v>
      </c>
      <c r="K119" s="1" t="str">
        <f>IF(J119="A",Teamsheet!$B$42,IF(J119="B",Teamsheet!$D$42,IF(J119="C",Teamsheet!$F$42,IF(J119="D",Teamsheet!$H$42,IF(J119="E",Teamsheet!$J$42,IF(J119="F",Teamsheet!$L$42,""))))))</f>
        <v>Hargreaves H.</v>
      </c>
      <c r="L119" s="45">
        <v>23</v>
      </c>
      <c r="M119" s="2"/>
      <c r="N119" s="1" t="s">
        <v>314</v>
      </c>
      <c r="O119" s="1" t="str">
        <f>IF(N119="A",Teamsheet!$B$43,IF(N119="B",Teamsheet!$D$43,IF(N119="C",Teamsheet!$F$43,IF(N119="D",Teamsheet!$H$43,IF(N119="E",Teamsheet!$J$43,IF(N119="F",Teamsheet!$L$43,""))))))</f>
        <v>Rocks E</v>
      </c>
      <c r="P119" s="45">
        <v>53.5</v>
      </c>
    </row>
    <row r="120" spans="1:16" ht="12.75">
      <c r="A120" s="1">
        <v>2</v>
      </c>
      <c r="B120" s="1" t="s">
        <v>317</v>
      </c>
      <c r="C120" s="1" t="str">
        <f>IF(B120="A",Teamsheet!$B$40,IF(B120="B",Teamsheet!$D$40,IF(B120="C",Teamsheet!$F$40,IF(B120="D",Teamsheet!$H$40,IF(B120="E",Teamsheet!$J$40,IF(B120="F",Teamsheet!$L$40,""))))))</f>
        <v>Ogunkoya-H J.</v>
      </c>
      <c r="D120" s="45">
        <v>17.8</v>
      </c>
      <c r="E120" s="3"/>
      <c r="F120" s="1" t="s">
        <v>313</v>
      </c>
      <c r="G120" s="1" t="str">
        <f>IF(F120="A",Teamsheet!$B$41,IF(F120="B",Teamsheet!$D$41,IF(F120="C",Teamsheet!$F$41,IF(F120="D",Teamsheet!$H$41,IF(F120="E",Teamsheet!$J$41,IF(F120="F",Teamsheet!$L$41,""))))))</f>
        <v>Bateman, T</v>
      </c>
      <c r="H120" s="45">
        <v>11.4</v>
      </c>
      <c r="I120" s="3"/>
      <c r="J120" s="1" t="s">
        <v>318</v>
      </c>
      <c r="K120" s="1" t="str">
        <f>IF(J120="A",Teamsheet!$B$42,IF(J120="B",Teamsheet!$D$42,IF(J120="C",Teamsheet!$F$42,IF(J120="D",Teamsheet!$H$42,IF(J120="E",Teamsheet!$J$42,IF(J120="F",Teamsheet!$L$42,""))))))</f>
        <v>Ogunkoya-H J.</v>
      </c>
      <c r="L120" s="45">
        <v>23.2</v>
      </c>
      <c r="M120" s="2"/>
      <c r="N120" s="1" t="s">
        <v>317</v>
      </c>
      <c r="O120" s="1" t="str">
        <f>IF(N120="A",Teamsheet!$B$43,IF(N120="B",Teamsheet!$D$43,IF(N120="C",Teamsheet!$F$43,IF(N120="D",Teamsheet!$H$43,IF(N120="E",Teamsheet!$J$43,IF(N120="F",Teamsheet!$L$43,""))))))</f>
        <v>Schreurs A.</v>
      </c>
      <c r="P120" s="45">
        <v>54.6</v>
      </c>
    </row>
    <row r="121" spans="1:16" ht="12.75">
      <c r="A121" s="1">
        <v>3</v>
      </c>
      <c r="B121" s="1" t="s">
        <v>313</v>
      </c>
      <c r="C121" s="1" t="str">
        <f>IF(B121="A",Teamsheet!$B$40,IF(B121="B",Teamsheet!$D$40,IF(B121="C",Teamsheet!$F$40,IF(B121="D",Teamsheet!$H$40,IF(B121="E",Teamsheet!$J$40,IF(B121="F",Teamsheet!$L$40,""))))))</f>
        <v>Meyer-Bothling, B</v>
      </c>
      <c r="D121" s="45">
        <v>19.3</v>
      </c>
      <c r="E121" s="3"/>
      <c r="F121" s="1" t="s">
        <v>318</v>
      </c>
      <c r="G121" s="1" t="str">
        <f>IF(F121="A",Teamsheet!$B$41,IF(F121="B",Teamsheet!$D$41,IF(F121="C",Teamsheet!$F$41,IF(F121="D",Teamsheet!$H$41,IF(F121="E",Teamsheet!$J$41,IF(F121="F",Teamsheet!$L$41,""))))))</f>
        <v>Hockley-Sm R.</v>
      </c>
      <c r="H121" s="45">
        <v>11.5</v>
      </c>
      <c r="I121" s="3"/>
      <c r="J121" s="1" t="s">
        <v>315</v>
      </c>
      <c r="K121" s="1" t="str">
        <f>IF(J121="A",Teamsheet!$B$42,IF(J121="B",Teamsheet!$D$42,IF(J121="C",Teamsheet!$F$42,IF(J121="D",Teamsheet!$H$42,IF(J121="E",Teamsheet!$J$42,IF(J121="F",Teamsheet!$L$42,""))))))</f>
        <v>Brown O</v>
      </c>
      <c r="L121" s="45">
        <v>23.8</v>
      </c>
      <c r="M121" s="2"/>
      <c r="N121" s="1" t="s">
        <v>316</v>
      </c>
      <c r="O121" s="1" t="str">
        <f>IF(N121="A",Teamsheet!$B$43,IF(N121="B",Teamsheet!$D$43,IF(N121="C",Teamsheet!$F$43,IF(N121="D",Teamsheet!$H$43,IF(N121="E",Teamsheet!$J$43,IF(N121="F",Teamsheet!$L$43,""))))))</f>
        <v>Murray.J</v>
      </c>
      <c r="P121" s="45">
        <v>55.2</v>
      </c>
    </row>
    <row r="122" spans="1:16" ht="12.75">
      <c r="A122" s="1">
        <v>4</v>
      </c>
      <c r="B122" s="1" t="s">
        <v>318</v>
      </c>
      <c r="C122" s="1" t="str">
        <f>IF(B122="A",Teamsheet!$B$40,IF(B122="B",Teamsheet!$D$40,IF(B122="C",Teamsheet!$F$40,IF(B122="D",Teamsheet!$H$40,IF(B122="E",Teamsheet!$J$40,IF(B122="F",Teamsheet!$L$40,""))))))</f>
        <v>Avery M.</v>
      </c>
      <c r="D122" s="45">
        <v>20.6</v>
      </c>
      <c r="E122" s="3"/>
      <c r="F122" s="1" t="s">
        <v>315</v>
      </c>
      <c r="G122" s="1" t="str">
        <f>IF(F122="A",Teamsheet!$B$41,IF(F122="B",Teamsheet!$D$41,IF(F122="C",Teamsheet!$F$41,IF(F122="D",Teamsheet!$H$41,IF(F122="E",Teamsheet!$J$41,IF(F122="F",Teamsheet!$L$41,""))))))</f>
        <v>Brown O</v>
      </c>
      <c r="H122" s="45">
        <v>11.8</v>
      </c>
      <c r="I122" s="3"/>
      <c r="J122" s="61" t="s">
        <v>316</v>
      </c>
      <c r="K122" s="61" t="str">
        <f>IF(J122="A",Teamsheet!$B$42,IF(J122="B",Teamsheet!$D$42,IF(J122="C",Teamsheet!$F$42,IF(J122="D",Teamsheet!$H$42,IF(J122="E",Teamsheet!$J$42,IF(J122="F",Teamsheet!$L$42,""))))))</f>
        <v>Marshall J</v>
      </c>
      <c r="L122" s="68">
        <v>23.8</v>
      </c>
      <c r="M122" s="2"/>
      <c r="N122" s="1" t="s">
        <v>313</v>
      </c>
      <c r="O122" s="1" t="str">
        <f>IF(N122="A",Teamsheet!$B$43,IF(N122="B",Teamsheet!$D$43,IF(N122="C",Teamsheet!$F$43,IF(N122="D",Teamsheet!$H$43,IF(N122="E",Teamsheet!$J$43,IF(N122="F",Teamsheet!$L$43,""))))))</f>
        <v>Suwannakit, P</v>
      </c>
      <c r="P122" s="45">
        <v>57</v>
      </c>
    </row>
    <row r="123" spans="1:16" ht="12.75">
      <c r="A123" s="1">
        <v>5</v>
      </c>
      <c r="B123" s="1"/>
      <c r="C123" s="70">
        <f>IF(B123="A",Teamsheet!$B$40,IF(B123="B",Teamsheet!$D$40,IF(B123="C",Teamsheet!$F$40,IF(B123="D",Teamsheet!$H$40,IF(B123="E",Teamsheet!$J$40,IF(B123="F",Teamsheet!$L$40,""))))))</f>
      </c>
      <c r="D123" s="45"/>
      <c r="E123" s="3"/>
      <c r="F123" s="1" t="s">
        <v>316</v>
      </c>
      <c r="G123" s="70" t="str">
        <f>IF(F123="A",Teamsheet!$B$41,IF(F123="B",Teamsheet!$D$41,IF(F123="C",Teamsheet!$F$41,IF(F123="D",Teamsheet!$H$41,IF(F123="E",Teamsheet!$J$41,IF(F123="F",Teamsheet!$L$41,""))))))</f>
        <v>Marshall J</v>
      </c>
      <c r="H123" s="45">
        <v>11.9</v>
      </c>
      <c r="I123" s="3"/>
      <c r="J123" s="61" t="s">
        <v>313</v>
      </c>
      <c r="K123" s="71" t="str">
        <f>IF(J123="A",Teamsheet!$B$42,IF(J123="B",Teamsheet!$D$42,IF(J123="C",Teamsheet!$F$42,IF(J123="D",Teamsheet!$H$42,IF(J123="E",Teamsheet!$J$42,IF(J123="F",Teamsheet!$L$42,""))))))</f>
        <v>Jouvensal-lepere, M</v>
      </c>
      <c r="L123" s="68">
        <v>24.6</v>
      </c>
      <c r="M123" s="2"/>
      <c r="N123" s="1" t="s">
        <v>315</v>
      </c>
      <c r="O123" s="70" t="str">
        <f>IF(N123="A",Teamsheet!$B$43,IF(N123="B",Teamsheet!$D$43,IF(N123="C",Teamsheet!$F$43,IF(N123="D",Teamsheet!$H$43,IF(N123="E",Teamsheet!$J$43,IF(N123="F",Teamsheet!$L$43,""))))))</f>
        <v>Phillip D</v>
      </c>
      <c r="P123" s="45">
        <v>57.3</v>
      </c>
    </row>
    <row r="124" spans="1:16" ht="12.75">
      <c r="A124" s="1">
        <v>6</v>
      </c>
      <c r="B124" s="1"/>
      <c r="C124" s="1">
        <f>IF(B124="A",Teamsheet!$B$40,IF(B124="B",Teamsheet!$D$40,IF(B124="C",Teamsheet!$F$40,IF(B124="D",Teamsheet!$H$40,IF(B124="E",Teamsheet!$J$40,IF(B124="F",Teamsheet!$L$40,""))))))</f>
      </c>
      <c r="D124" s="45"/>
      <c r="E124" s="3"/>
      <c r="F124" s="1" t="s">
        <v>314</v>
      </c>
      <c r="G124" s="1" t="str">
        <f>IF(F124="A",Teamsheet!$B$41,IF(F124="B",Teamsheet!$D$41,IF(F124="C",Teamsheet!$F$41,IF(F124="D",Teamsheet!$H$41,IF(F124="E",Teamsheet!$J$41,IF(F124="F",Teamsheet!$L$41,""))))))</f>
        <v>Dixon Z</v>
      </c>
      <c r="H124" s="45">
        <v>12.5</v>
      </c>
      <c r="I124" s="3"/>
      <c r="J124" s="1" t="s">
        <v>314</v>
      </c>
      <c r="K124" s="1" t="str">
        <f>IF(J124="A",Teamsheet!$B$42,IF(J124="B",Teamsheet!$D$42,IF(J124="C",Teamsheet!$F$42,IF(J124="D",Teamsheet!$H$42,IF(J124="E",Teamsheet!$J$42,IF(J124="F",Teamsheet!$L$42,""))))))</f>
        <v>Dixon Z</v>
      </c>
      <c r="L124" s="45">
        <v>25.9</v>
      </c>
      <c r="M124" s="2"/>
      <c r="N124" s="1"/>
      <c r="O124" s="1">
        <f>IF(N124="A",Teamsheet!$B$43,IF(N124="B",Teamsheet!$D$43,IF(N124="C",Teamsheet!$F$43,IF(N124="D",Teamsheet!$H$43,IF(N124="E",Teamsheet!$J$43,IF(N124="F",Teamsheet!$L$43,""))))))</f>
      </c>
      <c r="P124" s="45"/>
    </row>
    <row r="125" spans="1:14" ht="12.75">
      <c r="A125" s="2"/>
      <c r="B125" s="2"/>
      <c r="C125" s="2"/>
      <c r="D125" s="42"/>
      <c r="E125" s="2"/>
      <c r="F125" s="2"/>
      <c r="G125" s="2"/>
      <c r="H125" s="47"/>
      <c r="I125" s="2"/>
      <c r="J125" s="2"/>
      <c r="K125" s="2"/>
      <c r="L125" s="42"/>
      <c r="M125" s="2"/>
      <c r="N125" s="2"/>
    </row>
    <row r="126" spans="1:16" ht="12.75">
      <c r="A126" s="112" t="s">
        <v>6</v>
      </c>
      <c r="B126" s="112"/>
      <c r="C126" s="112"/>
      <c r="D126" s="112"/>
      <c r="E126" s="6"/>
      <c r="F126" s="112" t="s">
        <v>7</v>
      </c>
      <c r="G126" s="112"/>
      <c r="H126" s="112"/>
      <c r="I126" s="6"/>
      <c r="J126" s="115" t="s">
        <v>20</v>
      </c>
      <c r="K126" s="115"/>
      <c r="L126" s="115"/>
      <c r="M126" s="5"/>
      <c r="N126" s="116" t="s">
        <v>62</v>
      </c>
      <c r="O126" s="116"/>
      <c r="P126" s="116"/>
    </row>
    <row r="127" spans="1:16" ht="12.75">
      <c r="A127" s="1">
        <v>1</v>
      </c>
      <c r="B127" s="1" t="s">
        <v>314</v>
      </c>
      <c r="C127" s="1" t="str">
        <f>IF(B127="A",Teamsheet!$B$44,IF(B127="B",Teamsheet!$D$44,IF(B127="C",Teamsheet!$F$44,IF(B127="D",Teamsheet!$H$44,IF(B127="E",Teamsheet!$J$44,IF(B127="F",Teamsheet!$L$44,""))))))</f>
        <v>Rocks E</v>
      </c>
      <c r="D127" s="45" t="s">
        <v>338</v>
      </c>
      <c r="E127" s="3"/>
      <c r="F127" s="1" t="s">
        <v>314</v>
      </c>
      <c r="G127" s="1" t="str">
        <f>IF(F127="A",Teamsheet!$B$45,IF(F127="B",Teamsheet!$D$45,IF(F127="C",Teamsheet!$F$45,IF(F127="D",Teamsheet!$H$45,IF(F127="E",Teamsheet!$J$45,IF(F127="F",Teamsheet!$L$45,""))))))</f>
        <v>Hopkins G</v>
      </c>
      <c r="H127" s="79" t="s">
        <v>367</v>
      </c>
      <c r="I127" s="3"/>
      <c r="J127" s="100" t="s">
        <v>317</v>
      </c>
      <c r="K127" s="100" t="str">
        <f>IF(J127="A",Teamsheet!$B$47,IF(J127="B",Teamsheet!$D$47,IF(J127="C",Teamsheet!$F$47,IF(J127="D",Teamsheet!$H$47,IF(J127="E",Teamsheet!$J$47,IF(J127="F",Teamsheet!$L$47,""))))))</f>
        <v>Adare D.</v>
      </c>
      <c r="L127" s="101">
        <v>13.39</v>
      </c>
      <c r="M127" s="2"/>
      <c r="N127" s="100" t="s">
        <v>317</v>
      </c>
      <c r="O127" s="100" t="str">
        <f>IF(N127="A",Teamsheet!$B$48,IF(N127="B",Teamsheet!$D$48,IF(N127="C",Teamsheet!$F$48,IF(N127="D",Teamsheet!$H$48,IF(N127="E",Teamsheet!$J$48,IF(N127="F",Teamsheet!$L$48,""))))))</f>
        <v>Adare D.</v>
      </c>
      <c r="P127" s="101">
        <v>47.36</v>
      </c>
    </row>
    <row r="128" spans="1:16" ht="12.75">
      <c r="A128" s="1">
        <v>2</v>
      </c>
      <c r="B128" s="1" t="s">
        <v>316</v>
      </c>
      <c r="C128" s="1" t="str">
        <f>IF(B128="A",Teamsheet!$B$44,IF(B128="B",Teamsheet!$D$44,IF(B128="C",Teamsheet!$F$44,IF(B128="D",Teamsheet!$H$44,IF(B128="E",Teamsheet!$J$44,IF(B128="F",Teamsheet!$L$44,""))))))</f>
        <v>Norman.C</v>
      </c>
      <c r="D128" s="45" t="s">
        <v>339</v>
      </c>
      <c r="E128" s="3"/>
      <c r="F128" s="1" t="s">
        <v>316</v>
      </c>
      <c r="G128" s="1" t="str">
        <f>IF(F128="A",Teamsheet!$B$45,IF(F128="B",Teamsheet!$D$45,IF(F128="C",Teamsheet!$F$45,IF(F128="D",Teamsheet!$H$45,IF(F128="E",Teamsheet!$J$45,IF(F128="F",Teamsheet!$L$45,""))))))</f>
        <v>Norman.C</v>
      </c>
      <c r="H128" s="79" t="s">
        <v>368</v>
      </c>
      <c r="I128" s="3"/>
      <c r="J128" s="1" t="s">
        <v>314</v>
      </c>
      <c r="K128" s="1" t="str">
        <f>IF(J128="A",Teamsheet!$B$47,IF(J128="B",Teamsheet!$D$47,IF(J128="C",Teamsheet!$F$47,IF(J128="D",Teamsheet!$H$47,IF(J128="E",Teamsheet!$J$47,IF(J128="F",Teamsheet!$L$47,""))))))</f>
        <v>McNichol D</v>
      </c>
      <c r="L128" s="4">
        <v>11.51</v>
      </c>
      <c r="M128" s="2"/>
      <c r="N128" s="1" t="s">
        <v>314</v>
      </c>
      <c r="O128" s="1" t="str">
        <f>IF(N128="A",Teamsheet!$B$48,IF(N128="B",Teamsheet!$D$48,IF(N128="C",Teamsheet!$F$48,IF(N128="D",Teamsheet!$H$48,IF(N128="E",Teamsheet!$J$48,IF(N128="F",Teamsheet!$L$48,""))))))</f>
        <v>McNichol D</v>
      </c>
      <c r="P128" s="4">
        <v>36.05</v>
      </c>
    </row>
    <row r="129" spans="1:16" ht="12.75">
      <c r="A129" s="1">
        <v>3</v>
      </c>
      <c r="B129" s="1" t="s">
        <v>317</v>
      </c>
      <c r="C129" s="1" t="str">
        <f>IF(B129="A",Teamsheet!$B$44,IF(B129="B",Teamsheet!$D$44,IF(B129="C",Teamsheet!$F$44,IF(B129="D",Teamsheet!$H$44,IF(B129="E",Teamsheet!$J$44,IF(B129="F",Teamsheet!$L$44,""))))))</f>
        <v>Smith-Stephens A.</v>
      </c>
      <c r="D129" s="45" t="s">
        <v>340</v>
      </c>
      <c r="E129" s="3"/>
      <c r="F129" s="1" t="s">
        <v>317</v>
      </c>
      <c r="G129" s="1" t="str">
        <f>IF(F129="A",Teamsheet!$B$45,IF(F129="B",Teamsheet!$D$45,IF(F129="C",Teamsheet!$F$45,IF(F129="D",Teamsheet!$H$45,IF(F129="E",Teamsheet!$J$45,IF(F129="F",Teamsheet!$L$45,""))))))</f>
        <v>Gibbon Z.</v>
      </c>
      <c r="H129" s="79" t="s">
        <v>369</v>
      </c>
      <c r="I129" s="3"/>
      <c r="J129" s="1" t="s">
        <v>318</v>
      </c>
      <c r="K129" s="1" t="str">
        <f>IF(J129="A",Teamsheet!$B$47,IF(J129="B",Teamsheet!$D$47,IF(J129="C",Teamsheet!$F$47,IF(J129="D",Teamsheet!$H$47,IF(J129="E",Teamsheet!$J$47,IF(J129="F",Teamsheet!$L$47,""))))))</f>
        <v>Coogan C.</v>
      </c>
      <c r="L129" s="4">
        <v>11.26</v>
      </c>
      <c r="M129" s="2"/>
      <c r="N129" s="1" t="s">
        <v>313</v>
      </c>
      <c r="O129" s="1" t="str">
        <f>IF(N129="A",Teamsheet!$B$48,IF(N129="B",Teamsheet!$D$48,IF(N129="C",Teamsheet!$F$48,IF(N129="D",Teamsheet!$H$48,IF(N129="E",Teamsheet!$J$48,IF(N129="F",Teamsheet!$L$48,""))))))</f>
        <v>O'Connor, R</v>
      </c>
      <c r="P129" s="4">
        <v>34.16</v>
      </c>
    </row>
    <row r="130" spans="1:16" ht="12.75">
      <c r="A130" s="1">
        <v>4</v>
      </c>
      <c r="B130" s="1" t="s">
        <v>313</v>
      </c>
      <c r="C130" s="1" t="str">
        <f>IF(B130="A",Teamsheet!$B$44,IF(B130="B",Teamsheet!$D$44,IF(B130="C",Teamsheet!$F$44,IF(B130="D",Teamsheet!$H$44,IF(B130="E",Teamsheet!$J$44,IF(B130="F",Teamsheet!$L$44,""))))))</f>
        <v>Sevensma-Wells, M</v>
      </c>
      <c r="D130" s="45" t="s">
        <v>341</v>
      </c>
      <c r="E130" s="3"/>
      <c r="F130" s="1" t="s">
        <v>315</v>
      </c>
      <c r="G130" s="1" t="str">
        <f>IF(F130="A",Teamsheet!$B$45,IF(F130="B",Teamsheet!$D$45,IF(F130="C",Teamsheet!$F$45,IF(F130="D",Teamsheet!$H$45,IF(F130="E",Teamsheet!$J$45,IF(F130="F",Teamsheet!$L$45,""))))))</f>
        <v>Weeks J</v>
      </c>
      <c r="H130" s="79" t="s">
        <v>370</v>
      </c>
      <c r="I130" s="3"/>
      <c r="J130" s="1" t="s">
        <v>313</v>
      </c>
      <c r="K130" s="1" t="str">
        <f>IF(J130="A",Teamsheet!$B$47,IF(J130="B",Teamsheet!$D$47,IF(J130="C",Teamsheet!$F$47,IF(J130="D",Teamsheet!$H$47,IF(J130="E",Teamsheet!$J$47,IF(J130="F",Teamsheet!$L$47,""))))))</f>
        <v>O'Connor, R</v>
      </c>
      <c r="L130" s="4">
        <v>11.03</v>
      </c>
      <c r="M130" s="2"/>
      <c r="N130" s="1" t="s">
        <v>316</v>
      </c>
      <c r="O130" s="1" t="str">
        <f>IF(N130="A",Teamsheet!$B$48,IF(N130="B",Teamsheet!$D$48,IF(N130="C",Teamsheet!$F$48,IF(N130="D",Teamsheet!$H$48,IF(N130="E",Teamsheet!$J$48,IF(N130="F",Teamsheet!$L$48,""))))))</f>
        <v>Jezierski.K</v>
      </c>
      <c r="P130" s="4">
        <v>28.5</v>
      </c>
    </row>
    <row r="131" spans="1:16" ht="12.75">
      <c r="A131" s="1">
        <v>5</v>
      </c>
      <c r="B131" s="1" t="s">
        <v>318</v>
      </c>
      <c r="C131" s="70" t="str">
        <f>IF(B131="A",Teamsheet!$B$44,IF(B131="B",Teamsheet!$D$44,IF(B131="C",Teamsheet!$F$44,IF(B131="D",Teamsheet!$H$44,IF(B131="E",Teamsheet!$J$44,IF(B131="F",Teamsheet!$L$44,""))))))</f>
        <v>Findlay L.</v>
      </c>
      <c r="D131" s="45" t="s">
        <v>342</v>
      </c>
      <c r="E131" s="3"/>
      <c r="F131" s="1" t="s">
        <v>313</v>
      </c>
      <c r="G131" s="70" t="str">
        <f>IF(F131="A",Teamsheet!$B$45,IF(F131="B",Teamsheet!$D$45,IF(F131="C",Teamsheet!$F$45,IF(F131="D",Teamsheet!$H$45,IF(F131="E",Teamsheet!$J$45,IF(F131="F",Teamsheet!$L$45,""))))))</f>
        <v>Guest-Gornall, J</v>
      </c>
      <c r="H131" s="45" t="s">
        <v>371</v>
      </c>
      <c r="I131" s="3"/>
      <c r="J131" s="1" t="s">
        <v>316</v>
      </c>
      <c r="K131" s="70" t="str">
        <f>IF(J131="A",Teamsheet!$B$47,IF(J131="B",Teamsheet!$D$47,IF(J131="C",Teamsheet!$F$47,IF(J131="D",Teamsheet!$H$47,IF(J131="E",Teamsheet!$J$47,IF(J131="F",Teamsheet!$L$47,""))))))</f>
        <v>Jezierski.K</v>
      </c>
      <c r="L131" s="4">
        <v>8.92</v>
      </c>
      <c r="M131" s="2"/>
      <c r="N131" s="1" t="s">
        <v>318</v>
      </c>
      <c r="O131" s="70" t="str">
        <f>IF(N131="A",Teamsheet!$B$48,IF(N131="B",Teamsheet!$D$48,IF(N131="C",Teamsheet!$F$48,IF(N131="D",Teamsheet!$H$48,IF(N131="E",Teamsheet!$J$48,IF(N131="F",Teamsheet!$L$48,""))))))</f>
        <v>Coogan C.</v>
      </c>
      <c r="P131" s="4">
        <v>24.71</v>
      </c>
    </row>
    <row r="132" spans="1:16" ht="12.75">
      <c r="A132" s="1">
        <v>6</v>
      </c>
      <c r="B132" s="1"/>
      <c r="C132" s="1">
        <f>IF(B132="A",Teamsheet!$B$44,IF(B132="B",Teamsheet!$D$44,IF(B132="C",Teamsheet!$F$44,IF(B132="D",Teamsheet!$H$44,IF(B132="E",Teamsheet!$J$44,IF(B132="F",Teamsheet!$L$44,""))))))</f>
      </c>
      <c r="D132" s="45"/>
      <c r="E132" s="3"/>
      <c r="F132" s="1" t="s">
        <v>318</v>
      </c>
      <c r="G132" s="1" t="str">
        <f>IF(F132="A",Teamsheet!$B$45,IF(F132="B",Teamsheet!$D$45,IF(F132="C",Teamsheet!$F$45,IF(F132="D",Teamsheet!$H$45,IF(F132="E",Teamsheet!$J$45,IF(F132="F",Teamsheet!$L$45,""))))))</f>
        <v>Shum A.</v>
      </c>
      <c r="H132" s="45" t="s">
        <v>372</v>
      </c>
      <c r="I132" s="3"/>
      <c r="J132" s="1" t="s">
        <v>315</v>
      </c>
      <c r="K132" s="1" t="str">
        <f>IF(J132="A",Teamsheet!$B$47,IF(J132="B",Teamsheet!$D$47,IF(J132="C",Teamsheet!$F$47,IF(J132="D",Teamsheet!$H$47,IF(J132="E",Teamsheet!$J$47,IF(J132="F",Teamsheet!$L$47,""))))))</f>
        <v>Williams J.</v>
      </c>
      <c r="L132" s="4">
        <v>8.45</v>
      </c>
      <c r="M132" s="2"/>
      <c r="N132" s="1"/>
      <c r="O132" s="1">
        <f>IF(N132="A",Teamsheet!$B$48,IF(N132="B",Teamsheet!$D$48,IF(N132="C",Teamsheet!$F$48,IF(N132="D",Teamsheet!$H$48,IF(N132="E",Teamsheet!$J$48,IF(N132="F",Teamsheet!$L$48,""))))))</f>
      </c>
      <c r="P132" s="4"/>
    </row>
    <row r="133" spans="1:14" ht="12.75">
      <c r="A133" s="2"/>
      <c r="B133" s="2"/>
      <c r="C133" s="2"/>
      <c r="D133" s="42"/>
      <c r="E133" s="2"/>
      <c r="F133" s="2"/>
      <c r="G133" s="2"/>
      <c r="H133" s="42"/>
      <c r="I133" s="2"/>
      <c r="J133" s="2"/>
      <c r="K133" s="2"/>
      <c r="L133" s="42"/>
      <c r="M133" s="2"/>
      <c r="N133" s="2"/>
    </row>
    <row r="134" spans="1:16" ht="12.75">
      <c r="A134" s="112" t="s">
        <v>21</v>
      </c>
      <c r="B134" s="112"/>
      <c r="C134" s="112"/>
      <c r="D134" s="112"/>
      <c r="E134" s="6"/>
      <c r="F134" s="112" t="s">
        <v>22</v>
      </c>
      <c r="G134" s="112"/>
      <c r="H134" s="112"/>
      <c r="I134" s="6"/>
      <c r="J134" s="112" t="s">
        <v>23</v>
      </c>
      <c r="K134" s="112"/>
      <c r="L134" s="112"/>
      <c r="M134" s="5"/>
      <c r="N134" s="113" t="s">
        <v>24</v>
      </c>
      <c r="O134" s="113"/>
      <c r="P134" s="113"/>
    </row>
    <row r="135" spans="1:16" ht="12.75">
      <c r="A135" s="1">
        <v>1</v>
      </c>
      <c r="B135" s="1" t="s">
        <v>314</v>
      </c>
      <c r="C135" s="1" t="str">
        <f>IF(B135="A",Teamsheet!$B$49,IF(B135="B",Teamsheet!$D$49,IF(B135="C",Teamsheet!$F$49,IF(B135="D",Teamsheet!$H$49,IF(B135="E",Teamsheet!$J$49,IF(B135="F",Teamsheet!$L$49,""))))))</f>
        <v>Nix H</v>
      </c>
      <c r="D135" s="4">
        <v>44.8</v>
      </c>
      <c r="E135" s="3"/>
      <c r="F135" s="1" t="s">
        <v>313</v>
      </c>
      <c r="G135" s="1" t="str">
        <f>IF(F135="A",Teamsheet!$B$50,IF(F135="B",Teamsheet!$D$50,IF(F135="C",Teamsheet!$F$50,IF(F135="D",Teamsheet!$H$50,IF(F135="E",Teamsheet!$J$50,IF(F135="F",Teamsheet!$L$50,""))))))</f>
        <v>Osazee, I</v>
      </c>
      <c r="H135" s="4">
        <v>1.85</v>
      </c>
      <c r="I135" s="3"/>
      <c r="J135" s="1" t="s">
        <v>314</v>
      </c>
      <c r="K135" s="1" t="str">
        <f>IF(J135="A",Teamsheet!$B$51,IF(J135="B",Teamsheet!$D$51,IF(J135="C",Teamsheet!$F$51,IF(J135="D",Teamsheet!$H$51,IF(J135="E",Teamsheet!$J$51,IF(J135="F",Teamsheet!$L$51,""))))))</f>
        <v>McNichol D</v>
      </c>
      <c r="L135" s="4">
        <v>5.86</v>
      </c>
      <c r="M135" s="2"/>
      <c r="N135" s="1" t="s">
        <v>317</v>
      </c>
      <c r="O135" s="61" t="str">
        <f>IF(N135="A",Teamsheet!$B$52,IF(N135="B",Teamsheet!$D$52,IF(N135="C",Teamsheet!$F$52,IF(N135="D",Teamsheet!$H$52,IF(N135="E",Teamsheet!$J$52,IF(N135="F",Teamsheet!$L$52,""))))))</f>
        <v>Ogunkoya-Howland J</v>
      </c>
      <c r="P135" s="4">
        <v>12.02</v>
      </c>
    </row>
    <row r="136" spans="1:16" ht="12.75">
      <c r="A136" s="1">
        <v>2</v>
      </c>
      <c r="B136" s="1" t="s">
        <v>317</v>
      </c>
      <c r="C136" s="1" t="str">
        <f>IF(B136="A",Teamsheet!$B$49,IF(B136="B",Teamsheet!$D$49,IF(B136="C",Teamsheet!$F$49,IF(B136="D",Teamsheet!$H$49,IF(B136="E",Teamsheet!$J$49,IF(B136="F",Teamsheet!$L$49,""))))))</f>
        <v>Gilbey M</v>
      </c>
      <c r="D136" s="4">
        <v>42.06</v>
      </c>
      <c r="E136" s="3"/>
      <c r="F136" s="1" t="s">
        <v>316</v>
      </c>
      <c r="G136" s="1" t="str">
        <f>IF(F136="A",Teamsheet!$B$50,IF(F136="B",Teamsheet!$D$50,IF(F136="C",Teamsheet!$F$50,IF(F136="D",Teamsheet!$H$50,IF(F136="E",Teamsheet!$J$50,IF(F136="F",Teamsheet!$L$50,""))))))</f>
        <v>Abington.J</v>
      </c>
      <c r="H136" s="4">
        <v>1.8</v>
      </c>
      <c r="I136" s="3"/>
      <c r="J136" s="1" t="s">
        <v>317</v>
      </c>
      <c r="K136" s="1" t="str">
        <f>IF(J136="A",Teamsheet!$B$51,IF(J136="B",Teamsheet!$D$51,IF(J136="C",Teamsheet!$F$51,IF(J136="D",Teamsheet!$H$51,IF(J136="E",Teamsheet!$J$51,IF(J136="F",Teamsheet!$L$51,""))))))</f>
        <v>Smith-Stephens A. </v>
      </c>
      <c r="L136" s="4">
        <v>5.85</v>
      </c>
      <c r="M136" s="2"/>
      <c r="N136" s="1" t="s">
        <v>315</v>
      </c>
      <c r="O136" s="61" t="str">
        <f>IF(N136="A",Teamsheet!$B$52,IF(N136="B",Teamsheet!$D$52,IF(N136="C",Teamsheet!$F$52,IF(N136="D",Teamsheet!$H$52,IF(N136="E",Teamsheet!$J$52,IF(N136="F",Teamsheet!$L$52,""))))))</f>
        <v>Brown O.</v>
      </c>
      <c r="P136" s="4">
        <v>11.9</v>
      </c>
    </row>
    <row r="137" spans="1:16" ht="12.75">
      <c r="A137" s="1">
        <v>3</v>
      </c>
      <c r="B137" s="1" t="s">
        <v>313</v>
      </c>
      <c r="C137" s="1" t="str">
        <f>IF(B137="A",Teamsheet!$B$49,IF(B137="B",Teamsheet!$D$49,IF(B137="C",Teamsheet!$F$49,IF(B137="D",Teamsheet!$H$49,IF(B137="E",Teamsheet!$J$49,IF(B137="F",Teamsheet!$L$49,""))))))</f>
        <v>Wood, C</v>
      </c>
      <c r="D137" s="4">
        <v>38.07</v>
      </c>
      <c r="E137" s="3"/>
      <c r="F137" s="1" t="s">
        <v>317</v>
      </c>
      <c r="G137" s="1" t="str">
        <f>IF(F137="A",Teamsheet!$B$50,IF(F137="B",Teamsheet!$D$50,IF(F137="C",Teamsheet!$F$50,IF(F137="D",Teamsheet!$H$50,IF(F137="E",Teamsheet!$J$50,IF(F137="F",Teamsheet!$L$50,""))))))</f>
        <v>Ogunkoya-Howland J</v>
      </c>
      <c r="H137" s="4">
        <v>1.75</v>
      </c>
      <c r="I137" s="3"/>
      <c r="J137" s="1" t="s">
        <v>313</v>
      </c>
      <c r="K137" s="1" t="str">
        <f>IF(J137="A",Teamsheet!$B$51,IF(J137="B",Teamsheet!$D$51,IF(J137="C",Teamsheet!$F$51,IF(J137="D",Teamsheet!$H$51,IF(J137="E",Teamsheet!$J$51,IF(J137="F",Teamsheet!$L$51,""))))))</f>
        <v>Freeland, T</v>
      </c>
      <c r="L137" s="4">
        <v>5.47</v>
      </c>
      <c r="M137" s="2"/>
      <c r="N137" s="1" t="s">
        <v>314</v>
      </c>
      <c r="O137" s="61" t="str">
        <f>IF(N137="A",Teamsheet!$B$52,IF(N137="B",Teamsheet!$D$52,IF(N137="C",Teamsheet!$F$52,IF(N137="D",Teamsheet!$H$52,IF(N137="E",Teamsheet!$J$52,IF(N137="F",Teamsheet!$L$52,""))))))</f>
        <v>Zell-Smith E</v>
      </c>
      <c r="P137" s="4">
        <v>11.71</v>
      </c>
    </row>
    <row r="138" spans="1:16" ht="12.75">
      <c r="A138" s="1">
        <v>4</v>
      </c>
      <c r="B138" s="1" t="s">
        <v>316</v>
      </c>
      <c r="C138" s="1" t="str">
        <f>IF(B138="A",Teamsheet!$B$49,IF(B138="B",Teamsheet!$D$49,IF(B138="C",Teamsheet!$F$49,IF(B138="D",Teamsheet!$H$49,IF(B138="E",Teamsheet!$J$49,IF(B138="F",Teamsheet!$L$49,""))))))</f>
        <v>Jezierski.K</v>
      </c>
      <c r="D138" s="4">
        <v>32.1</v>
      </c>
      <c r="E138" s="3"/>
      <c r="F138" s="1" t="s">
        <v>314</v>
      </c>
      <c r="G138" s="1" t="str">
        <f>IF(F138="A",Teamsheet!$B$50,IF(F138="B",Teamsheet!$D$50,IF(F138="C",Teamsheet!$F$50,IF(F138="D",Teamsheet!$H$50,IF(F138="E",Teamsheet!$J$50,IF(F138="F",Teamsheet!$L$50,""))))))</f>
        <v>Pearce J</v>
      </c>
      <c r="H138" s="4">
        <v>1.7</v>
      </c>
      <c r="I138" s="3"/>
      <c r="J138" s="1" t="s">
        <v>318</v>
      </c>
      <c r="K138" s="1" t="str">
        <f>IF(J138="A",Teamsheet!$B$51,IF(J138="B",Teamsheet!$D$51,IF(J138="C",Teamsheet!$F$51,IF(J138="D",Teamsheet!$H$51,IF(J138="E",Teamsheet!$J$51,IF(J138="F",Teamsheet!$L$51,""))))))</f>
        <v>Johnson Z. </v>
      </c>
      <c r="L138" s="4">
        <v>5.38</v>
      </c>
      <c r="M138" s="2"/>
      <c r="N138" s="1" t="s">
        <v>313</v>
      </c>
      <c r="O138" s="61" t="str">
        <f>IF(N138="A",Teamsheet!$B$52,IF(N138="B",Teamsheet!$D$52,IF(N138="C",Teamsheet!$F$52,IF(N138="D",Teamsheet!$H$52,IF(N138="E",Teamsheet!$J$52,IF(N138="F",Teamsheet!$L$52,""))))))</f>
        <v>Wolny, O</v>
      </c>
      <c r="P138" s="4">
        <v>11.38</v>
      </c>
    </row>
    <row r="139" spans="1:16" ht="12.75">
      <c r="A139" s="1">
        <v>5</v>
      </c>
      <c r="B139" s="1" t="s">
        <v>318</v>
      </c>
      <c r="C139" s="1" t="str">
        <f>IF(B139="A",Teamsheet!$B$49,IF(B139="B",Teamsheet!$D$49,IF(B139="C",Teamsheet!$F$49,IF(B139="D",Teamsheet!$H$49,IF(B139="E",Teamsheet!$J$49,IF(B139="F",Teamsheet!$L$49,""))))))</f>
        <v>Nash S.</v>
      </c>
      <c r="D139" s="4">
        <v>26.33</v>
      </c>
      <c r="E139" s="3"/>
      <c r="F139" s="1" t="s">
        <v>315</v>
      </c>
      <c r="G139" s="70" t="str">
        <f>IF(F139="A",Teamsheet!$B$50,IF(F139="B",Teamsheet!$D$50,IF(F139="C",Teamsheet!$F$50,IF(F139="D",Teamsheet!$H$50,IF(F139="E",Teamsheet!$J$50,IF(F139="F",Teamsheet!$L$50,""))))))</f>
        <v>Williams J</v>
      </c>
      <c r="H139" s="4">
        <v>1.7</v>
      </c>
      <c r="I139" s="3"/>
      <c r="J139" s="1"/>
      <c r="K139" s="70">
        <f>IF(J139="A",Teamsheet!$B$51,IF(J139="B",Teamsheet!$D$51,IF(J139="C",Teamsheet!$F$51,IF(J139="D",Teamsheet!$H$51,IF(J139="E",Teamsheet!$J$51,IF(J139="F",Teamsheet!$L$51,""))))))</f>
      </c>
      <c r="L139" s="4"/>
      <c r="M139" s="2"/>
      <c r="N139" s="1"/>
      <c r="O139" s="71">
        <f>IF(N139="A",Teamsheet!$B$52,IF(N139="B",Teamsheet!$D$52,IF(N139="C",Teamsheet!$F$52,IF(N139="D",Teamsheet!$H$52,IF(N139="E",Teamsheet!$J$52,IF(N139="F",Teamsheet!$L$52,""))))))</f>
      </c>
      <c r="P139" s="4"/>
    </row>
    <row r="140" spans="1:16" ht="12.75">
      <c r="A140" s="1">
        <v>6</v>
      </c>
      <c r="B140" s="1"/>
      <c r="C140" s="1">
        <f>IF(B140="A",Teamsheet!$B$49,IF(B140="B",Teamsheet!$D$49,IF(B140="C",Teamsheet!$F$49,IF(B140="D",Teamsheet!$H$49,IF(B140="E",Teamsheet!$J$49,IF(B140="F",Teamsheet!$L$49,""))))))</f>
      </c>
      <c r="D140" s="4"/>
      <c r="E140" s="3"/>
      <c r="F140" s="1"/>
      <c r="G140" s="1">
        <f>IF(F140="A",Teamsheet!$B$50,IF(F140="B",Teamsheet!$D$50,IF(F140="C",Teamsheet!$F$50,IF(F140="D",Teamsheet!$H$50,IF(F140="E",Teamsheet!$J$50,IF(F140="F",Teamsheet!$L$50,""))))))</f>
      </c>
      <c r="H140" s="4"/>
      <c r="I140" s="3"/>
      <c r="J140" s="1"/>
      <c r="K140" s="1">
        <f>IF(J140="A",Teamsheet!$B$51,IF(J140="B",Teamsheet!$D$51,IF(J140="C",Teamsheet!$F$51,IF(J140="D",Teamsheet!$H$51,IF(J140="E",Teamsheet!$J$51,IF(J140="F",Teamsheet!$L$51,""))))))</f>
      </c>
      <c r="L140" s="4"/>
      <c r="M140" s="2"/>
      <c r="N140" s="1"/>
      <c r="O140" s="61">
        <f>IF(N140="A",Teamsheet!$B$52,IF(N140="B",Teamsheet!$D$52,IF(N140="C",Teamsheet!$F$52,IF(N140="D",Teamsheet!$H$52,IF(N140="E",Teamsheet!$J$52,IF(N140="F",Teamsheet!$L$52,""))))))</f>
      </c>
      <c r="P140" s="4"/>
    </row>
    <row r="141" spans="1:16" ht="12.75">
      <c r="A141" s="3"/>
      <c r="B141" s="3"/>
      <c r="C141" s="3"/>
      <c r="D141" s="43"/>
      <c r="E141" s="3"/>
      <c r="F141" s="3"/>
      <c r="G141" s="3"/>
      <c r="H141" s="43"/>
      <c r="I141" s="3"/>
      <c r="J141" s="3"/>
      <c r="K141" s="3"/>
      <c r="L141" s="43"/>
      <c r="M141" s="2"/>
      <c r="N141" s="3"/>
      <c r="O141" s="3"/>
      <c r="P141" s="43"/>
    </row>
    <row r="142" spans="1:16" ht="12.75">
      <c r="A142" s="112" t="s">
        <v>28</v>
      </c>
      <c r="B142" s="112"/>
      <c r="C142" s="112"/>
      <c r="D142" s="112"/>
      <c r="E142" s="6"/>
      <c r="F142" s="112" t="s">
        <v>29</v>
      </c>
      <c r="G142" s="112"/>
      <c r="H142" s="112"/>
      <c r="I142" s="3"/>
      <c r="J142" s="112" t="s">
        <v>48</v>
      </c>
      <c r="K142" s="112"/>
      <c r="L142" s="112"/>
      <c r="M142" s="2"/>
      <c r="N142" s="112" t="s">
        <v>49</v>
      </c>
      <c r="O142" s="112"/>
      <c r="P142" s="112"/>
    </row>
    <row r="143" spans="1:16" ht="12.75">
      <c r="A143" s="1">
        <v>1</v>
      </c>
      <c r="B143" s="1" t="s">
        <v>317</v>
      </c>
      <c r="C143" s="1" t="str">
        <f>IF(B143="A",Teamsheet!$B$2,IF(B143="B",Teamsheet!$D$2,IF(B143="C",Teamsheet!$F$2,IF(B143="D",Teamsheet!$H$2,IF(B143="E",Teamsheet!$J$2,IF(B143="F",Teamsheet!$L$2,""))))))</f>
        <v>Tonb</v>
      </c>
      <c r="D143" s="45">
        <v>44.7</v>
      </c>
      <c r="E143" s="3"/>
      <c r="F143" s="1" t="s">
        <v>317</v>
      </c>
      <c r="G143" s="1" t="str">
        <f>IF(F143="A",Teamsheet!$B$2,IF(F143="B",Teamsheet!$D$2,IF(F143="C",Teamsheet!$F$2,IF(F143="D",Teamsheet!$H$2,IF(F143="E",Teamsheet!$J$2,IF(F143="F",Teamsheet!$L$2,""))))))</f>
        <v>Tonb</v>
      </c>
      <c r="H143" s="45" t="s">
        <v>387</v>
      </c>
      <c r="I143" s="3"/>
      <c r="J143" s="83"/>
      <c r="K143" s="83">
        <f>IF(J143="A",Teamsheet!$B$46,IF(J143="B",Teamsheet!$D$46,IF(J143="C",Teamsheet!$F$46,IF(J143="D",Teamsheet!$H$46,IF(J143="E",Teamsheet!$J$46,IF(J143="F",Teamsheet!$L$46,""))))))</f>
      </c>
      <c r="L143" s="84"/>
      <c r="M143" s="64"/>
      <c r="N143" s="83"/>
      <c r="O143" s="83">
        <f>IF(N143="A",Teamsheet!$C$46,IF(N143="B",Teamsheet!$E$46,IF(N143="C",Teamsheet!$G$46,IF(N143="D",Teamsheet!$I$46,IF(N143="E",Teamsheet!$K$46,IF(N143="F",Teamsheet!$M$46,""))))))</f>
      </c>
      <c r="P143" s="84"/>
    </row>
    <row r="144" spans="1:16" ht="12.75">
      <c r="A144" s="1">
        <v>2</v>
      </c>
      <c r="B144" s="1" t="s">
        <v>313</v>
      </c>
      <c r="C144" s="1" t="str">
        <f>IF(B144="A",Teamsheet!$B$2,IF(B144="B",Teamsheet!$D$2,IF(B144="C",Teamsheet!$F$2,IF(B144="D",Teamsheet!$H$2,IF(B144="E",Teamsheet!$J$2,IF(B144="F",Teamsheet!$L$2,""))))))</f>
        <v>Charterhouse</v>
      </c>
      <c r="D144" s="45">
        <v>46.5</v>
      </c>
      <c r="E144" s="3"/>
      <c r="F144" s="1" t="s">
        <v>314</v>
      </c>
      <c r="G144" s="1" t="str">
        <f>IF(F144="A",Teamsheet!$B$2,IF(F144="B",Teamsheet!$D$2,IF(F144="C",Teamsheet!$F$2,IF(F144="D",Teamsheet!$H$2,IF(F144="E",Teamsheet!$J$2,IF(F144="F",Teamsheet!$L$2,""))))))</f>
        <v>Judd</v>
      </c>
      <c r="H144" s="45" t="s">
        <v>388</v>
      </c>
      <c r="I144" s="3"/>
      <c r="J144" s="83"/>
      <c r="K144" s="85">
        <f>IF(J144="A",Teamsheet!$B$46,IF(J144="B",Teamsheet!$D$46,IF(J144="C",Teamsheet!$F$46,IF(J144="D",Teamsheet!$H$46,IF(J144="E",Teamsheet!$J$46,IF(J144="F",Teamsheet!$L$46,""))))))</f>
      </c>
      <c r="L144" s="84"/>
      <c r="M144" s="64"/>
      <c r="N144" s="83"/>
      <c r="O144" s="85">
        <f>IF(N144="A",Teamsheet!$C$46,IF(N144="B",Teamsheet!$E$46,IF(N144="C",Teamsheet!$G$46,IF(N144="D",Teamsheet!$I$46,IF(N144="E",Teamsheet!$K$46,IF(N144="F",Teamsheet!$M$46,""))))))</f>
      </c>
      <c r="P144" s="84"/>
    </row>
    <row r="145" spans="1:16" ht="12.75">
      <c r="A145" s="1">
        <v>3</v>
      </c>
      <c r="B145" s="1" t="s">
        <v>316</v>
      </c>
      <c r="C145" s="1" t="str">
        <f>IF(B145="A",Teamsheet!$B$2,IF(B145="B",Teamsheet!$D$2,IF(B145="C",Teamsheet!$F$2,IF(B145="D",Teamsheet!$H$2,IF(B145="E",Teamsheet!$J$2,IF(B145="F",Teamsheet!$L$2,""))))))</f>
        <v>Whitgift</v>
      </c>
      <c r="D145" s="45">
        <v>47.1</v>
      </c>
      <c r="E145" s="3"/>
      <c r="F145" s="1" t="s">
        <v>316</v>
      </c>
      <c r="G145" s="1" t="str">
        <f>IF(F145="A",Teamsheet!$B$2,IF(F145="B",Teamsheet!$D$2,IF(F145="C",Teamsheet!$F$2,IF(F145="D",Teamsheet!$H$2,IF(F145="E",Teamsheet!$J$2,IF(F145="F",Teamsheet!$L$2,""))))))</f>
        <v>Whitgift</v>
      </c>
      <c r="H145" s="45" t="s">
        <v>389</v>
      </c>
      <c r="I145" s="3"/>
      <c r="J145" s="83"/>
      <c r="K145" s="83">
        <f>IF(J145="A",Teamsheet!$B$46,IF(J145="B",Teamsheet!$D$46,IF(J145="C",Teamsheet!$F$46,IF(J145="D",Teamsheet!$H$46,IF(J145="E",Teamsheet!$J$46,IF(J145="F",Teamsheet!$L$46,""))))))</f>
      </c>
      <c r="L145" s="84"/>
      <c r="M145" s="64"/>
      <c r="N145" s="83"/>
      <c r="O145" s="83">
        <f>IF(N145="A",Teamsheet!$C$46,IF(N145="B",Teamsheet!$E$46,IF(N145="C",Teamsheet!$G$46,IF(N145="D",Teamsheet!$I$46,IF(N145="E",Teamsheet!$K$46,IF(N145="F",Teamsheet!$M$46,""))))))</f>
      </c>
      <c r="P145" s="84"/>
    </row>
    <row r="146" spans="1:16" ht="12.75">
      <c r="A146" s="1">
        <v>4</v>
      </c>
      <c r="B146" s="1" t="s">
        <v>315</v>
      </c>
      <c r="C146" s="1" t="str">
        <f>IF(B146="A",Teamsheet!$B$2,IF(B146="B",Teamsheet!$D$2,IF(B146="C",Teamsheet!$F$2,IF(B146="D",Teamsheet!$H$2,IF(B146="E",Teamsheet!$J$2,IF(B146="F",Teamsheet!$L$2,""))))))</f>
        <v>RGS</v>
      </c>
      <c r="D146" s="45">
        <v>47.5</v>
      </c>
      <c r="E146" s="3"/>
      <c r="F146" s="1" t="s">
        <v>313</v>
      </c>
      <c r="G146" s="1" t="str">
        <f>IF(F146="A",Teamsheet!$B$2,IF(F146="B",Teamsheet!$D$2,IF(F146="C",Teamsheet!$F$2,IF(F146="D",Teamsheet!$H$2,IF(F146="E",Teamsheet!$J$2,IF(F146="F",Teamsheet!$L$2,""))))))</f>
        <v>Charterhouse</v>
      </c>
      <c r="H146" s="45" t="s">
        <v>390</v>
      </c>
      <c r="I146" s="3"/>
      <c r="J146" s="83"/>
      <c r="K146" s="83">
        <f>IF(J146="A",Teamsheet!$B$46,IF(J146="B",Teamsheet!$D$46,IF(J146="C",Teamsheet!$F$46,IF(J146="D",Teamsheet!$H$46,IF(J146="E",Teamsheet!$J$46,IF(J146="F",Teamsheet!$L$46,""))))))</f>
      </c>
      <c r="L146" s="84"/>
      <c r="M146" s="64"/>
      <c r="N146" s="83"/>
      <c r="O146" s="85">
        <f>IF(N146="A",Teamsheet!$C$46,IF(N146="B",Teamsheet!$E$46,IF(N146="C",Teamsheet!$G$46,IF(N146="D",Teamsheet!$I$46,IF(N146="E",Teamsheet!$K$46,IF(N146="F",Teamsheet!$M$46,""))))))</f>
      </c>
      <c r="P146" s="84"/>
    </row>
    <row r="147" spans="1:16" ht="12.75">
      <c r="A147" s="1">
        <v>5</v>
      </c>
      <c r="B147" s="1" t="s">
        <v>314</v>
      </c>
      <c r="C147" s="1" t="str">
        <f>IF(B147="A",Teamsheet!$B$2,IF(B147="B",Teamsheet!$D$2,IF(B147="C",Teamsheet!$F$2,IF(B147="D",Teamsheet!$H$2,IF(B147="E",Teamsheet!$J$2,IF(B147="F",Teamsheet!$L$2,""))))))</f>
        <v>Judd</v>
      </c>
      <c r="D147" s="45">
        <v>47.6</v>
      </c>
      <c r="E147" s="3"/>
      <c r="F147" s="1"/>
      <c r="G147" s="1">
        <f>IF(F147="A",Teamsheet!$B$2,IF(F147="B",Teamsheet!$D$2,IF(F147="C",Teamsheet!$F$2,IF(F147="D",Teamsheet!$H$2,IF(F147="E",Teamsheet!$J$2,IF(F147="F",Teamsheet!$L$2,""))))))</f>
      </c>
      <c r="H147" s="45"/>
      <c r="I147" s="3"/>
      <c r="J147" s="83"/>
      <c r="K147" s="85">
        <f>IF(J147="A",Teamsheet!$B$46,IF(J147="B",Teamsheet!$D$46,IF(J147="C",Teamsheet!$F$46,IF(J147="D",Teamsheet!$H$46,IF(J147="E",Teamsheet!$J$46,IF(J147="F",Teamsheet!$L$46,""))))))</f>
      </c>
      <c r="L147" s="84"/>
      <c r="M147" s="64"/>
      <c r="N147" s="83"/>
      <c r="O147" s="83">
        <f>IF(N147="A",Teamsheet!$C$46,IF(N147="B",Teamsheet!$E$46,IF(N147="C",Teamsheet!$G$46,IF(N147="D",Teamsheet!$I$46,IF(N147="E",Teamsheet!$K$46,IF(N147="F",Teamsheet!$M$46,""))))))</f>
      </c>
      <c r="P147" s="84"/>
    </row>
    <row r="148" spans="1:16" ht="12.75">
      <c r="A148" s="1">
        <v>6</v>
      </c>
      <c r="B148" s="1"/>
      <c r="C148" s="1">
        <f>IF(B148="A",Teamsheet!$B$2,IF(B148="B",Teamsheet!$D$2,IF(B148="C",Teamsheet!$F$2,IF(B148="D",Teamsheet!$H$2,IF(B148="E",Teamsheet!$J$2,IF(B148="F",Teamsheet!$L$2,""))))))</f>
      </c>
      <c r="D148" s="45"/>
      <c r="E148" s="3"/>
      <c r="F148" s="1"/>
      <c r="G148" s="1">
        <f>IF(F148="A",Teamsheet!$B$2,IF(F148="B",Teamsheet!$D$2,IF(F148="C",Teamsheet!$F$2,IF(F148="D",Teamsheet!$H$2,IF(F148="E",Teamsheet!$J$2,IF(F148="F",Teamsheet!$L$2,""))))))</f>
      </c>
      <c r="H148" s="45"/>
      <c r="I148" s="2"/>
      <c r="J148" s="83"/>
      <c r="K148" s="83">
        <f>IF(J148="A",Teamsheet!$B$46,IF(J148="B",Teamsheet!$D$46,IF(J148="C",Teamsheet!$F$46,IF(J148="D",Teamsheet!$H$46,IF(J148="E",Teamsheet!$J$46,IF(J148="F",Teamsheet!$L$46,""))))))</f>
      </c>
      <c r="L148" s="84"/>
      <c r="M148" s="64"/>
      <c r="N148" s="83"/>
      <c r="O148" s="83">
        <f>IF(N148="A",Teamsheet!$C$46,IF(N148="B",Teamsheet!$E$46,IF(N148="C",Teamsheet!$G$46,IF(N148="D",Teamsheet!$I$46,IF(N148="E",Teamsheet!$K$46,IF(N148="F",Teamsheet!$M$46,""))))))</f>
      </c>
      <c r="P148" s="84"/>
    </row>
    <row r="149" spans="1:14" ht="12.75">
      <c r="A149" s="3"/>
      <c r="B149" s="3"/>
      <c r="C149" s="3"/>
      <c r="D149" s="43"/>
      <c r="E149" s="3"/>
      <c r="F149" s="3"/>
      <c r="G149" s="3"/>
      <c r="H149" s="43"/>
      <c r="I149" s="2"/>
      <c r="J149" s="2"/>
      <c r="K149" s="2"/>
      <c r="L149" s="42"/>
      <c r="M149" s="2"/>
      <c r="N149" s="2"/>
    </row>
    <row r="150" spans="3:15" ht="15.75">
      <c r="C150" s="114" t="s">
        <v>45</v>
      </c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1:16" ht="12.75">
      <c r="A151" s="112" t="s">
        <v>2</v>
      </c>
      <c r="B151" s="112"/>
      <c r="C151" s="112"/>
      <c r="D151" s="112"/>
      <c r="E151" s="6"/>
      <c r="F151" s="112" t="s">
        <v>3</v>
      </c>
      <c r="G151" s="112"/>
      <c r="H151" s="112"/>
      <c r="I151" s="6"/>
      <c r="J151" s="112" t="s">
        <v>4</v>
      </c>
      <c r="K151" s="112"/>
      <c r="L151" s="112"/>
      <c r="M151" s="5"/>
      <c r="N151" s="113" t="s">
        <v>5</v>
      </c>
      <c r="O151" s="113"/>
      <c r="P151" s="113"/>
    </row>
    <row r="152" spans="1:16" ht="12.75">
      <c r="A152" s="1">
        <v>1</v>
      </c>
      <c r="B152" s="1" t="s">
        <v>317</v>
      </c>
      <c r="C152" s="1" t="str">
        <f>IF(B152="A",Teamsheet!$C$40,IF(B152="B",Teamsheet!$E$40,IF(B152="C",Teamsheet!$G$40,IF(B152="D",Teamsheet!$I$40,IF(B152="E",Teamsheet!$K$40,IF(B152="F",Teamsheet!$M$40,""))))))</f>
        <v>Hockley-Sm R.</v>
      </c>
      <c r="D152" s="45">
        <v>16.5</v>
      </c>
      <c r="E152" s="3"/>
      <c r="F152" s="1" t="s">
        <v>317</v>
      </c>
      <c r="G152" s="1" t="str">
        <f>IF(F152="A",Teamsheet!$C$41,IF(F152="B",Teamsheet!$E$41,IF(F152="C",Teamsheet!$G$41,IF(F152="D",Teamsheet!$I$41,IF(F152="E",Teamsheet!$K$41,IF(F152="F",Teamsheet!$M$41,""))))))</f>
        <v>Taylor H.</v>
      </c>
      <c r="H152" s="45">
        <v>11.5</v>
      </c>
      <c r="I152" s="3"/>
      <c r="J152" s="1" t="s">
        <v>317</v>
      </c>
      <c r="K152" s="1" t="str">
        <f>IF(J152="A",Teamsheet!$C$42,IF(J152="B",Teamsheet!$E$42,IF(J152="C",Teamsheet!$G$42,IF(J152="D",Teamsheet!$I$42,IF(J152="E",Teamsheet!$K$42,IF(J152="F",Teamsheet!$M$42,""))))))</f>
        <v>Oteng D.</v>
      </c>
      <c r="L152" s="45">
        <v>23.3</v>
      </c>
      <c r="M152" s="2"/>
      <c r="N152" s="1" t="s">
        <v>314</v>
      </c>
      <c r="O152" s="1" t="str">
        <f>IF(N152="A",Teamsheet!$C$43,IF(N152="B",Teamsheet!$E$43,IF(N152="C",Teamsheet!$G$43,IF(N152="D",Teamsheet!$I$43,IF(N152="E",Teamsheet!$K$43,IF(N152="F",Teamsheet!$M$43,""))))))</f>
        <v>Sharpe J</v>
      </c>
      <c r="P152" s="45">
        <v>54.1</v>
      </c>
    </row>
    <row r="153" spans="1:16" ht="12.75">
      <c r="A153" s="1">
        <v>2</v>
      </c>
      <c r="B153" s="1" t="s">
        <v>313</v>
      </c>
      <c r="C153" s="70" t="str">
        <f>IF(B153="A",Teamsheet!$C$40,IF(B153="B",Teamsheet!$E$40,IF(B153="C",Teamsheet!$G$40,IF(B153="D",Teamsheet!$I$40,IF(B153="E",Teamsheet!$K$40,IF(B153="F",Teamsheet!$M$40,""))))))</f>
        <v>Tao, J</v>
      </c>
      <c r="D153" s="45">
        <v>22.1</v>
      </c>
      <c r="E153" s="3"/>
      <c r="F153" s="1" t="s">
        <v>315</v>
      </c>
      <c r="G153" s="1" t="str">
        <f>IF(F153="A",Teamsheet!$C$41,IF(F153="B",Teamsheet!$E$41,IF(F153="C",Teamsheet!$G$41,IF(F153="D",Teamsheet!$I$41,IF(F153="E",Teamsheet!$K$41,IF(F153="F",Teamsheet!$M$41,""))))))</f>
        <v>Thorneycroft J</v>
      </c>
      <c r="H153" s="45">
        <v>11.9</v>
      </c>
      <c r="I153" s="3"/>
      <c r="J153" s="1" t="s">
        <v>316</v>
      </c>
      <c r="K153" s="1" t="str">
        <f>IF(J153="A",Teamsheet!$C$42,IF(J153="B",Teamsheet!$E$42,IF(J153="C",Teamsheet!$G$42,IF(J153="D",Teamsheet!$I$42,IF(J153="E",Teamsheet!$K$42,IF(J153="F",Teamsheet!$M$42,""))))))</f>
        <v>Abington J</v>
      </c>
      <c r="L153" s="45">
        <v>24.1</v>
      </c>
      <c r="M153" s="2"/>
      <c r="N153" s="1" t="s">
        <v>317</v>
      </c>
      <c r="O153" s="1" t="str">
        <f>IF(N153="A",Teamsheet!$C$43,IF(N153="B",Teamsheet!$E$43,IF(N153="C",Teamsheet!$G$43,IF(N153="D",Teamsheet!$I$43,IF(N153="E",Teamsheet!$K$43,IF(N153="F",Teamsheet!$M$43,""))))))</f>
        <v>Horrell W.</v>
      </c>
      <c r="P153" s="46">
        <v>57.1</v>
      </c>
    </row>
    <row r="154" spans="1:16" ht="12.75">
      <c r="A154" s="1">
        <v>3</v>
      </c>
      <c r="B154" s="1" t="s">
        <v>314</v>
      </c>
      <c r="C154" s="1" t="str">
        <f>IF(B154="A",Teamsheet!$C$40,IF(B154="B",Teamsheet!$E$40,IF(B154="C",Teamsheet!$G$40,IF(B154="D",Teamsheet!$I$40,IF(B154="E",Teamsheet!$K$40,IF(B154="F",Teamsheet!$M$40,""))))))</f>
        <v>Dixon Z</v>
      </c>
      <c r="D154" s="45">
        <v>24.1</v>
      </c>
      <c r="E154" s="3"/>
      <c r="F154" s="1" t="s">
        <v>316</v>
      </c>
      <c r="G154" s="1" t="str">
        <f>IF(F154="A",Teamsheet!$C$41,IF(F154="B",Teamsheet!$E$41,IF(F154="C",Teamsheet!$G$41,IF(F154="D",Teamsheet!$I$41,IF(F154="E",Teamsheet!$K$41,IF(F154="F",Teamsheet!$M$41,""))))))</f>
        <v>Tse. E</v>
      </c>
      <c r="H154" s="45">
        <v>11.9</v>
      </c>
      <c r="I154" s="3"/>
      <c r="J154" s="1" t="s">
        <v>318</v>
      </c>
      <c r="K154" s="1" t="str">
        <f>IF(J154="A",Teamsheet!$C$42,IF(J154="B",Teamsheet!$E$42,IF(J154="C",Teamsheet!$G$42,IF(J154="D",Teamsheet!$I$42,IF(J154="E",Teamsheet!$K$42,IF(J154="F",Teamsheet!$M$42,""))))))</f>
        <v>Taylor H.</v>
      </c>
      <c r="L154" s="45">
        <v>24.4</v>
      </c>
      <c r="M154" s="2"/>
      <c r="N154" s="1" t="s">
        <v>313</v>
      </c>
      <c r="O154" s="1" t="str">
        <f>IF(N154="A",Teamsheet!$C$43,IF(N154="B",Teamsheet!$E$43,IF(N154="C",Teamsheet!$G$43,IF(N154="D",Teamsheet!$I$43,IF(N154="E",Teamsheet!$K$43,IF(N154="F",Teamsheet!$M$43,""))))))</f>
        <v>Tao, J</v>
      </c>
      <c r="P154" s="46">
        <v>60.5</v>
      </c>
    </row>
    <row r="155" spans="1:16" ht="12.75">
      <c r="A155" s="1">
        <v>4</v>
      </c>
      <c r="B155" s="1"/>
      <c r="C155" s="1">
        <f>IF(B155="A",Teamsheet!$C$40,IF(B155="B",Teamsheet!$E$40,IF(B155="C",Teamsheet!$G$40,IF(B155="D",Teamsheet!$I$40,IF(B155="E",Teamsheet!$K$40,IF(B155="F",Teamsheet!$M$40,""))))))</f>
      </c>
      <c r="D155" s="45"/>
      <c r="E155" s="3"/>
      <c r="F155" s="1" t="s">
        <v>313</v>
      </c>
      <c r="G155" s="1" t="str">
        <f>IF(F155="A",Teamsheet!$C$41,IF(F155="B",Teamsheet!$E$41,IF(F155="C",Teamsheet!$G$41,IF(F155="D",Teamsheet!$I$41,IF(F155="E",Teamsheet!$K$41,IF(F155="F",Teamsheet!$M$41,""))))))</f>
        <v>Jouvensal-lepere, M</v>
      </c>
      <c r="H155" s="45">
        <v>12.1</v>
      </c>
      <c r="I155" s="3"/>
      <c r="J155" s="1" t="s">
        <v>315</v>
      </c>
      <c r="K155" s="1" t="str">
        <f>IF(J155="A",Teamsheet!$C$42,IF(J155="B",Teamsheet!$E$42,IF(J155="C",Teamsheet!$G$42,IF(J155="D",Teamsheet!$I$42,IF(J155="E",Teamsheet!$K$42,IF(J155="F",Teamsheet!$M$42,""))))))</f>
        <v>Thorneycroft J</v>
      </c>
      <c r="L155" s="45">
        <v>24.9</v>
      </c>
      <c r="M155" s="2"/>
      <c r="N155" s="1"/>
      <c r="O155" s="1">
        <f>IF(N155="A",Teamsheet!$C$43,IF(N155="B",Teamsheet!$E$43,IF(N155="C",Teamsheet!$G$43,IF(N155="D",Teamsheet!$I$43,IF(N155="E",Teamsheet!$K$43,IF(N155="F",Teamsheet!$M$43,""))))))</f>
      </c>
      <c r="P155" s="46"/>
    </row>
    <row r="156" spans="1:16" ht="12.75">
      <c r="A156" s="1">
        <v>5</v>
      </c>
      <c r="B156" s="1"/>
      <c r="C156" s="1">
        <f>IF(B156="A",Teamsheet!$C$40,IF(B156="B",Teamsheet!$E$40,IF(B156="C",Teamsheet!$G$40,IF(B156="D",Teamsheet!$I$40,IF(B156="E",Teamsheet!$K$40,IF(B156="F",Teamsheet!$M$40,""))))))</f>
      </c>
      <c r="D156" s="45"/>
      <c r="E156" s="3"/>
      <c r="F156" s="1" t="s">
        <v>314</v>
      </c>
      <c r="G156" s="1" t="str">
        <f>IF(F156="A",Teamsheet!$C$41,IF(F156="B",Teamsheet!$E$41,IF(F156="C",Teamsheet!$G$41,IF(F156="D",Teamsheet!$I$41,IF(F156="E",Teamsheet!$K$41,IF(F156="F",Teamsheet!$M$41,""))))))</f>
        <v>Zell-Smith E</v>
      </c>
      <c r="H156" s="45">
        <v>12.3</v>
      </c>
      <c r="I156" s="3"/>
      <c r="J156" s="1" t="s">
        <v>313</v>
      </c>
      <c r="K156" s="1" t="str">
        <f>IF(J156="A",Teamsheet!$C$42,IF(J156="B",Teamsheet!$E$42,IF(J156="C",Teamsheet!$G$42,IF(J156="D",Teamsheet!$I$42,IF(J156="E",Teamsheet!$K$42,IF(J156="F",Teamsheet!$M$42,""))))))</f>
        <v>Freeland, T</v>
      </c>
      <c r="L156" s="45">
        <v>26.7</v>
      </c>
      <c r="M156" s="2"/>
      <c r="N156" s="1"/>
      <c r="O156" s="1">
        <f>IF(N156="A",Teamsheet!$C$43,IF(N156="B",Teamsheet!$E$43,IF(N156="C",Teamsheet!$G$43,IF(N156="D",Teamsheet!$I$43,IF(N156="E",Teamsheet!$K$43,IF(N156="F",Teamsheet!$M$43,""))))))</f>
      </c>
      <c r="P156" s="46"/>
    </row>
    <row r="157" spans="1:16" ht="12.75">
      <c r="A157" s="1">
        <v>6</v>
      </c>
      <c r="B157" s="1"/>
      <c r="C157" s="1">
        <f>IF(B157="A",Teamsheet!$C$40,IF(B157="B",Teamsheet!$E$40,IF(B157="C",Teamsheet!$G$40,IF(B157="D",Teamsheet!$I$40,IF(B157="E",Teamsheet!$K$40,IF(B157="F",Teamsheet!$M$40,""))))))</f>
      </c>
      <c r="D157" s="45"/>
      <c r="E157" s="3"/>
      <c r="F157" s="1" t="s">
        <v>318</v>
      </c>
      <c r="G157" s="1" t="str">
        <f>IF(F157="A",Teamsheet!$C$41,IF(F157="B",Teamsheet!$E$41,IF(F157="C",Teamsheet!$G$41,IF(F157="D",Teamsheet!$I$41,IF(F157="E",Teamsheet!$K$41,IF(F157="F",Teamsheet!$M$41,""))))))</f>
        <v>Gilbey M.</v>
      </c>
      <c r="H157" s="45">
        <v>13</v>
      </c>
      <c r="I157" s="3"/>
      <c r="J157" s="1" t="s">
        <v>314</v>
      </c>
      <c r="K157" s="1" t="str">
        <f>IF(J157="A",Teamsheet!$C$42,IF(J157="B",Teamsheet!$E$42,IF(J157="C",Teamsheet!$G$42,IF(J157="D",Teamsheet!$I$42,IF(J157="E",Teamsheet!$K$42,IF(J157="F",Teamsheet!$M$42,""))))))</f>
        <v>Rocks E</v>
      </c>
      <c r="L157" s="45">
        <v>27.9</v>
      </c>
      <c r="M157" s="2"/>
      <c r="N157" s="1"/>
      <c r="O157" s="1">
        <f>IF(N157="A",Teamsheet!$C$43,IF(N157="B",Teamsheet!$E$43,IF(N157="C",Teamsheet!$G$43,IF(N157="D",Teamsheet!$I$43,IF(N157="E",Teamsheet!$K$43,IF(N157="F",Teamsheet!$M$43,""))))))</f>
      </c>
      <c r="P157" s="46"/>
    </row>
    <row r="158" spans="1:14" ht="12.75">
      <c r="A158" s="2"/>
      <c r="B158" s="2"/>
      <c r="C158" s="2"/>
      <c r="D158" s="42"/>
      <c r="E158" s="2"/>
      <c r="F158" s="2"/>
      <c r="G158" s="2"/>
      <c r="H158" s="42"/>
      <c r="I158" s="2"/>
      <c r="J158" s="2"/>
      <c r="K158" s="2"/>
      <c r="L158" s="42"/>
      <c r="M158" s="2"/>
      <c r="N158" s="2"/>
    </row>
    <row r="159" spans="1:16" ht="12.75">
      <c r="A159" s="112" t="s">
        <v>6</v>
      </c>
      <c r="B159" s="112"/>
      <c r="C159" s="112"/>
      <c r="D159" s="112"/>
      <c r="E159" s="6"/>
      <c r="F159" s="112" t="s">
        <v>7</v>
      </c>
      <c r="G159" s="112"/>
      <c r="H159" s="112"/>
      <c r="I159" s="6"/>
      <c r="J159" s="112" t="s">
        <v>20</v>
      </c>
      <c r="K159" s="112"/>
      <c r="L159" s="112"/>
      <c r="M159" s="5"/>
      <c r="N159" s="113" t="s">
        <v>62</v>
      </c>
      <c r="O159" s="113"/>
      <c r="P159" s="113"/>
    </row>
    <row r="160" spans="1:16" ht="12.75">
      <c r="A160" s="1">
        <v>1</v>
      </c>
      <c r="B160" s="1" t="s">
        <v>314</v>
      </c>
      <c r="C160" s="1" t="str">
        <f>IF(B160="A",Teamsheet!$C$44,IF(B160="B",Teamsheet!$E$44,IF(B160="C",Teamsheet!$G$44,IF(B160="D",Teamsheet!$I$44,IF(B160="E",Teamsheet!$K$44,IF(B160="F",Teamsheet!$M$44,""))))))</f>
        <v>Sharpe J</v>
      </c>
      <c r="D160" s="45" t="s">
        <v>343</v>
      </c>
      <c r="E160" s="3"/>
      <c r="F160" s="1" t="s">
        <v>314</v>
      </c>
      <c r="G160" s="1" t="str">
        <f>IF(F160="A",Teamsheet!$C$45,IF(F160="B",Teamsheet!$E$45,IF(F160="C",Teamsheet!$G$45,IF(F160="D",Teamsheet!$I$45,IF(F160="E",Teamsheet!$K$45,IF(F160="F",Teamsheet!$M$45,""))))))</f>
        <v>Bridger M</v>
      </c>
      <c r="H160" s="45" t="s">
        <v>373</v>
      </c>
      <c r="I160" s="3"/>
      <c r="J160" s="1" t="s">
        <v>317</v>
      </c>
      <c r="K160" s="1" t="str">
        <f>IF(J160="A",Teamsheet!$C$47,IF(J160="B",Teamsheet!$E$47,IF(J160="C",Teamsheet!$G$47,IF(J160="D",Teamsheet!$I$47,IF(J160="E",Teamsheet!$K$47,IF(J160="F",Teamsheet!$M$47,""))))))</f>
        <v>Nwogwugwu Zu.</v>
      </c>
      <c r="L160" s="4">
        <v>11.77</v>
      </c>
      <c r="M160" s="2"/>
      <c r="N160" s="1" t="s">
        <v>317</v>
      </c>
      <c r="O160" s="1" t="str">
        <f>IF(N160="A",Teamsheet!$C$48,IF(N160="B",Teamsheet!$E$48,IF(N160="C",Teamsheet!$G$48,IF(N160="D",Teamsheet!$I$48,IF(N160="E",Teamsheet!$K$48,IF(N160="F",Teamsheet!$M$48,""))))))</f>
        <v>Vermeulen JC.</v>
      </c>
      <c r="P160" s="4">
        <v>29.79</v>
      </c>
    </row>
    <row r="161" spans="1:16" ht="12.75">
      <c r="A161" s="1">
        <v>2</v>
      </c>
      <c r="B161" s="1" t="s">
        <v>317</v>
      </c>
      <c r="C161" s="1" t="str">
        <f>IF(B161="A",Teamsheet!$C$44,IF(B161="B",Teamsheet!$E$44,IF(B161="C",Teamsheet!$G$44,IF(B161="D",Teamsheet!$I$44,IF(B161="E",Teamsheet!$K$44,IF(B161="F",Teamsheet!$M$44,""))))))</f>
        <v>Gibbon Z.</v>
      </c>
      <c r="D161" s="45" t="s">
        <v>344</v>
      </c>
      <c r="E161" s="3"/>
      <c r="F161" s="1" t="s">
        <v>316</v>
      </c>
      <c r="G161" s="1" t="str">
        <f>IF(F161="A",Teamsheet!$C$45,IF(F161="B",Teamsheet!$E$45,IF(F161="C",Teamsheet!$G$45,IF(F161="D",Teamsheet!$I$45,IF(F161="E",Teamsheet!$K$45,IF(F161="F",Teamsheet!$M$45,""))))))</f>
        <v>Shuttleworth.O</v>
      </c>
      <c r="H161" s="45" t="s">
        <v>374</v>
      </c>
      <c r="I161" s="3"/>
      <c r="J161" s="1" t="s">
        <v>315</v>
      </c>
      <c r="K161" s="1" t="str">
        <f>IF(J161="A",Teamsheet!$C$47,IF(J161="B",Teamsheet!$E$47,IF(J161="C",Teamsheet!$G$47,IF(J161="D",Teamsheet!$I$47,IF(J161="E",Teamsheet!$K$47,IF(J161="F",Teamsheet!$M$47,""))))))</f>
        <v>Weeks J</v>
      </c>
      <c r="L161" s="4">
        <v>8.05</v>
      </c>
      <c r="M161" s="2"/>
      <c r="N161" s="1" t="s">
        <v>313</v>
      </c>
      <c r="O161" s="1" t="str">
        <f>IF(N161="A",Teamsheet!$C$48,IF(N161="B",Teamsheet!$E$48,IF(N161="C",Teamsheet!$G$48,IF(N161="D",Teamsheet!$I$48,IF(N161="E",Teamsheet!$K$48,IF(N161="F",Teamsheet!$M$48,""))))))</f>
        <v>Itayemi, S</v>
      </c>
      <c r="P161" s="4">
        <v>28.36</v>
      </c>
    </row>
    <row r="162" spans="1:16" ht="12.75">
      <c r="A162" s="1">
        <v>3</v>
      </c>
      <c r="B162" s="1" t="s">
        <v>316</v>
      </c>
      <c r="C162" s="1" t="str">
        <f>IF(B162="A",Teamsheet!$C$44,IF(B162="B",Teamsheet!$E$44,IF(B162="C",Teamsheet!$G$44,IF(B162="D",Teamsheet!$I$44,IF(B162="E",Teamsheet!$K$44,IF(B162="F",Teamsheet!$M$44,""))))))</f>
        <v>Murray.J</v>
      </c>
      <c r="D162" s="45" t="s">
        <v>345</v>
      </c>
      <c r="E162" s="3"/>
      <c r="F162" s="1" t="s">
        <v>317</v>
      </c>
      <c r="G162" s="1" t="str">
        <f>IF(F162="A",Teamsheet!$C$45,IF(F162="B",Teamsheet!$E$45,IF(F162="C",Teamsheet!$G$45,IF(F162="D",Teamsheet!$I$45,IF(F162="E",Teamsheet!$K$45,IF(F162="F",Teamsheet!$M$45,""))))))</f>
        <v>Millett B.</v>
      </c>
      <c r="H162" s="45" t="s">
        <v>375</v>
      </c>
      <c r="I162" s="3"/>
      <c r="J162" s="1" t="s">
        <v>313</v>
      </c>
      <c r="K162" s="1" t="str">
        <f>IF(J162="A",Teamsheet!$C$47,IF(J162="B",Teamsheet!$E$47,IF(J162="C",Teamsheet!$G$47,IF(J162="D",Teamsheet!$I$47,IF(J162="E",Teamsheet!$K$47,IF(J162="F",Teamsheet!$M$47,""))))))</f>
        <v>Gargi, V</v>
      </c>
      <c r="L162" s="4">
        <v>7.88</v>
      </c>
      <c r="M162" s="2"/>
      <c r="N162" s="1" t="s">
        <v>318</v>
      </c>
      <c r="O162" s="1" t="str">
        <f>IF(N162="A",Teamsheet!$C$48,IF(N162="B",Teamsheet!$E$48,IF(N162="C",Teamsheet!$G$48,IF(N162="D",Teamsheet!$I$48,IF(N162="E",Teamsheet!$K$48,IF(N162="F",Teamsheet!$M$48,""))))))</f>
        <v>Barker S.</v>
      </c>
      <c r="P162" s="4">
        <v>20.19</v>
      </c>
    </row>
    <row r="163" spans="1:16" ht="12.75">
      <c r="A163" s="1">
        <v>4</v>
      </c>
      <c r="B163" s="1" t="s">
        <v>318</v>
      </c>
      <c r="C163" s="1" t="str">
        <f>IF(B163="A",Teamsheet!$C$44,IF(B163="B",Teamsheet!$E$44,IF(B163="C",Teamsheet!$G$44,IF(B163="D",Teamsheet!$I$44,IF(B163="E",Teamsheet!$K$44,IF(B163="F",Teamsheet!$M$44,""))))))</f>
        <v>Millett B.</v>
      </c>
      <c r="D163" s="45" t="s">
        <v>346</v>
      </c>
      <c r="E163" s="3"/>
      <c r="F163" s="1" t="s">
        <v>318</v>
      </c>
      <c r="G163" s="1" t="str">
        <f>IF(F163="A",Teamsheet!$C$45,IF(F163="B",Teamsheet!$E$45,IF(F163="C",Teamsheet!$G$45,IF(F163="D",Teamsheet!$I$45,IF(F163="E",Teamsheet!$K$45,IF(F163="F",Teamsheet!$M$45,""))))))</f>
        <v>Adams B.</v>
      </c>
      <c r="H163" s="45" t="s">
        <v>376</v>
      </c>
      <c r="I163" s="3"/>
      <c r="J163" s="1"/>
      <c r="K163" s="1">
        <f>IF(J163="A",Teamsheet!$C$47,IF(J163="B",Teamsheet!$E$47,IF(J163="C",Teamsheet!$G$47,IF(J163="D",Teamsheet!$I$47,IF(J163="E",Teamsheet!$K$47,IF(J163="F",Teamsheet!$M$47,""))))))</f>
      </c>
      <c r="L163" s="4"/>
      <c r="M163" s="2"/>
      <c r="N163" s="1" t="s">
        <v>314</v>
      </c>
      <c r="O163" s="1" t="str">
        <f>IF(N163="A",Teamsheet!$C$48,IF(N163="B",Teamsheet!$E$48,IF(N163="C",Teamsheet!$G$48,IF(N163="D",Teamsheet!$I$48,IF(N163="E",Teamsheet!$K$48,IF(N163="F",Teamsheet!$M$48,""))))))</f>
        <v>Collingwood B</v>
      </c>
      <c r="P163" s="4">
        <v>19.35</v>
      </c>
    </row>
    <row r="164" spans="1:16" ht="12.75">
      <c r="A164" s="1">
        <v>5</v>
      </c>
      <c r="B164" s="1" t="s">
        <v>313</v>
      </c>
      <c r="C164" s="1" t="str">
        <f>IF(B164="A",Teamsheet!$C$44,IF(B164="B",Teamsheet!$E$44,IF(B164="C",Teamsheet!$G$44,IF(B164="D",Teamsheet!$I$44,IF(B164="E",Teamsheet!$K$44,IF(B164="F",Teamsheet!$M$44,""))))))</f>
        <v>Guest-Gornall, J</v>
      </c>
      <c r="D164" s="45" t="s">
        <v>347</v>
      </c>
      <c r="E164" s="3"/>
      <c r="F164" s="1"/>
      <c r="G164" s="1">
        <f>IF(F164="A",Teamsheet!$C$45,IF(F164="B",Teamsheet!$E$45,IF(F164="C",Teamsheet!$G$45,IF(F164="D",Teamsheet!$I$45,IF(F164="E",Teamsheet!$K$45,IF(F164="F",Teamsheet!$M$45,""))))))</f>
      </c>
      <c r="H164" s="45"/>
      <c r="I164" s="3"/>
      <c r="J164" s="1"/>
      <c r="K164" s="1">
        <f>IF(J164="A",Teamsheet!$C$47,IF(J164="B",Teamsheet!$E$47,IF(J164="C",Teamsheet!$G$47,IF(J164="D",Teamsheet!$I$47,IF(J164="E",Teamsheet!$K$47,IF(J164="F",Teamsheet!$M$47,""))))))</f>
      </c>
      <c r="L164" s="4"/>
      <c r="M164" s="2"/>
      <c r="N164" s="1"/>
      <c r="O164" s="1">
        <f>IF(N164="A",Teamsheet!$C$48,IF(N164="B",Teamsheet!$E$48,IF(N164="C",Teamsheet!$G$48,IF(N164="D",Teamsheet!$I$48,IF(N164="E",Teamsheet!$K$48,IF(N164="F",Teamsheet!$M$48,""))))))</f>
      </c>
      <c r="P164" s="4"/>
    </row>
    <row r="165" spans="1:16" ht="12.75">
      <c r="A165" s="1">
        <v>6</v>
      </c>
      <c r="B165" s="1"/>
      <c r="C165" s="1">
        <f>IF(B165="A",Teamsheet!$C$44,IF(B165="B",Teamsheet!$E$44,IF(B165="C",Teamsheet!$G$44,IF(B165="D",Teamsheet!$I$44,IF(B165="E",Teamsheet!$K$44,IF(B165="F",Teamsheet!$M$44,""))))))</f>
      </c>
      <c r="D165" s="45"/>
      <c r="E165" s="3"/>
      <c r="F165" s="1"/>
      <c r="G165" s="1">
        <f>IF(F165="A",Teamsheet!$C$45,IF(F165="B",Teamsheet!$E$45,IF(F165="C",Teamsheet!$G$45,IF(F165="D",Teamsheet!$I$45,IF(F165="E",Teamsheet!$K$45,IF(F165="F",Teamsheet!$M$45,""))))))</f>
      </c>
      <c r="H165" s="45"/>
      <c r="I165" s="3"/>
      <c r="J165" s="1"/>
      <c r="K165" s="1">
        <f>IF(J165="A",Teamsheet!$C$47,IF(J165="B",Teamsheet!$E$47,IF(J165="C",Teamsheet!$G$47,IF(J165="D",Teamsheet!$I$47,IF(J165="E",Teamsheet!$K$47,IF(J165="F",Teamsheet!$M$47,""))))))</f>
      </c>
      <c r="L165" s="4"/>
      <c r="M165" s="2"/>
      <c r="N165" s="1"/>
      <c r="O165" s="1">
        <f>IF(N165="A",Teamsheet!$C$48,IF(N165="B",Teamsheet!$E$48,IF(N165="C",Teamsheet!$G$48,IF(N165="D",Teamsheet!$I$48,IF(N165="E",Teamsheet!$K$48,IF(N165="F",Teamsheet!$M$48,""))))))</f>
      </c>
      <c r="P165" s="4"/>
    </row>
    <row r="166" spans="1:14" ht="12.75">
      <c r="A166" s="2"/>
      <c r="B166" s="2"/>
      <c r="C166" s="2"/>
      <c r="D166" s="42"/>
      <c r="E166" s="2"/>
      <c r="F166" s="2"/>
      <c r="G166" s="2"/>
      <c r="H166" s="42"/>
      <c r="I166" s="2"/>
      <c r="J166" s="2"/>
      <c r="K166" s="2"/>
      <c r="L166" s="42"/>
      <c r="M166" s="2"/>
      <c r="N166" s="2"/>
    </row>
    <row r="167" spans="1:16" ht="12.75">
      <c r="A167" s="112" t="s">
        <v>21</v>
      </c>
      <c r="B167" s="112"/>
      <c r="C167" s="112"/>
      <c r="D167" s="112"/>
      <c r="E167" s="6"/>
      <c r="F167" s="112" t="s">
        <v>22</v>
      </c>
      <c r="G167" s="112"/>
      <c r="H167" s="112"/>
      <c r="I167" s="6"/>
      <c r="J167" s="112" t="s">
        <v>23</v>
      </c>
      <c r="K167" s="112"/>
      <c r="L167" s="112"/>
      <c r="M167" s="5"/>
      <c r="N167" s="113" t="s">
        <v>24</v>
      </c>
      <c r="O167" s="113"/>
      <c r="P167" s="113"/>
    </row>
    <row r="168" spans="1:18" ht="12.75">
      <c r="A168" s="61">
        <v>1</v>
      </c>
      <c r="B168" s="1" t="s">
        <v>317</v>
      </c>
      <c r="C168" s="61" t="str">
        <f>IF(B168="A",Teamsheet!$C$49,IF(B168="B",Teamsheet!$E$49,IF(B168="C",Teamsheet!$G$49,IF(B168="D",Teamsheet!$I$49,IF(B168="E",Teamsheet!$K$49,IF(B168="F",Teamsheet!$M$49,""))))))</f>
        <v>Vermeulen JC.</v>
      </c>
      <c r="D168" s="62">
        <v>31.54</v>
      </c>
      <c r="E168" s="63"/>
      <c r="F168" s="1" t="s">
        <v>313</v>
      </c>
      <c r="G168" s="61" t="str">
        <f>IF(F168="A",Teamsheet!$C$50,IF(F168="B",Teamsheet!$E$50,IF(F168="C",Teamsheet!$G$50,IF(F168="D",Teamsheet!$I$50,IF(F168="E",Teamsheet!$K$50,IF(F168="F",Teamsheet!$M$50,""))))))</f>
        <v>O'Connor, R</v>
      </c>
      <c r="H168" s="62">
        <v>1.7</v>
      </c>
      <c r="I168" s="63"/>
      <c r="J168" s="1" t="s">
        <v>317</v>
      </c>
      <c r="K168" s="61" t="str">
        <f>IF(J168="A",Teamsheet!$C$51,IF(J168="B",Teamsheet!$E$51,IF(J168="C",Teamsheet!$G$51,IF(J168="D",Teamsheet!$I$51,IF(J168="E",Teamsheet!$K$51,IF(J168="F",Teamsheet!$M$51,""))))))</f>
        <v>Dimond L</v>
      </c>
      <c r="L168" s="62">
        <v>5.54</v>
      </c>
      <c r="M168" s="64"/>
      <c r="N168" s="1" t="s">
        <v>317</v>
      </c>
      <c r="O168" s="61" t="str">
        <f>IF(N168="A",Teamsheet!$C$52,IF(N168="B",Teamsheet!$E$52,IF(N168="C",Teamsheet!$G$52,IF(N168="D",Teamsheet!$I$52,IF(N168="E",Teamsheet!$K$52,IF(N168="F",Teamsheet!$M$52,""))))))</f>
        <v>Schreurs A</v>
      </c>
      <c r="P168" s="62">
        <v>10.92</v>
      </c>
      <c r="Q168" s="55"/>
      <c r="R168" s="55"/>
    </row>
    <row r="169" spans="1:18" ht="12.75">
      <c r="A169" s="61">
        <v>2</v>
      </c>
      <c r="B169" s="1" t="s">
        <v>314</v>
      </c>
      <c r="C169" s="61" t="str">
        <f>IF(B169="A",Teamsheet!$C$49,IF(B169="B",Teamsheet!$E$49,IF(B169="C",Teamsheet!$G$49,IF(B169="D",Teamsheet!$I$49,IF(B169="E",Teamsheet!$K$49,IF(B169="F",Teamsheet!$M$49,""))))))</f>
        <v>Cleary T</v>
      </c>
      <c r="D169" s="62">
        <v>31.38</v>
      </c>
      <c r="E169" s="63"/>
      <c r="F169" s="1" t="s">
        <v>317</v>
      </c>
      <c r="G169" s="61" t="str">
        <f>IF(F169="A",Teamsheet!$C$50,IF(F169="B",Teamsheet!$E$50,IF(F169="C",Teamsheet!$G$50,IF(F169="D",Teamsheet!$I$50,IF(F169="E",Teamsheet!$K$50,IF(F169="F",Teamsheet!$M$50,""))))))</f>
        <v>Chalmers A. </v>
      </c>
      <c r="H169" s="62">
        <v>1.65</v>
      </c>
      <c r="I169" s="63"/>
      <c r="J169" s="1" t="s">
        <v>314</v>
      </c>
      <c r="K169" s="61" t="str">
        <f>IF(J169="A",Teamsheet!$C$51,IF(J169="B",Teamsheet!$E$51,IF(J169="C",Teamsheet!$G$51,IF(J169="D",Teamsheet!$I$51,IF(J169="E",Teamsheet!$K$51,IF(J169="F",Teamsheet!$M$51,""))))))</f>
        <v>Dixon Z</v>
      </c>
      <c r="L169" s="62">
        <v>5.16</v>
      </c>
      <c r="M169" s="64"/>
      <c r="N169" s="1" t="s">
        <v>313</v>
      </c>
      <c r="O169" s="61" t="str">
        <f>IF(N169="A",Teamsheet!$C$52,IF(N169="B",Teamsheet!$E$52,IF(N169="C",Teamsheet!$G$52,IF(N169="D",Teamsheet!$I$52,IF(N169="E",Teamsheet!$K$52,IF(N169="F",Teamsheet!$M$52,""))))))</f>
        <v>Suwannakit, P</v>
      </c>
      <c r="P169" s="62">
        <v>10.82</v>
      </c>
      <c r="Q169" s="55"/>
      <c r="R169" s="55"/>
    </row>
    <row r="170" spans="1:18" ht="12.75">
      <c r="A170" s="61">
        <v>3</v>
      </c>
      <c r="B170" s="1" t="s">
        <v>313</v>
      </c>
      <c r="C170" s="61" t="str">
        <f>IF(B170="A",Teamsheet!$C$49,IF(B170="B",Teamsheet!$E$49,IF(B170="C",Teamsheet!$G$49,IF(B170="D",Teamsheet!$I$49,IF(B170="E",Teamsheet!$K$49,IF(B170="F",Teamsheet!$M$49,""))))))</f>
        <v>Itayemi, S</v>
      </c>
      <c r="D170" s="62">
        <v>29.17</v>
      </c>
      <c r="E170" s="63"/>
      <c r="F170" s="1" t="s">
        <v>315</v>
      </c>
      <c r="G170" s="61" t="str">
        <f>IF(F170="A",Teamsheet!$C$50,IF(F170="B",Teamsheet!$E$50,IF(F170="C",Teamsheet!$G$50,IF(F170="D",Teamsheet!$I$50,IF(F170="E",Teamsheet!$K$50,IF(F170="F",Teamsheet!$M$50,""))))))</f>
        <v>Williams H.</v>
      </c>
      <c r="H170" s="62">
        <v>1.35</v>
      </c>
      <c r="I170" s="63"/>
      <c r="J170" s="1" t="s">
        <v>313</v>
      </c>
      <c r="K170" s="61" t="str">
        <f>IF(J170="A",Teamsheet!$C$51,IF(J170="B",Teamsheet!$E$51,IF(J170="C",Teamsheet!$G$51,IF(J170="D",Teamsheet!$I$51,IF(J170="E",Teamsheet!$K$51,IF(J170="F",Teamsheet!$M$51,""))))))</f>
        <v>Suwannakit, P</v>
      </c>
      <c r="L170" s="76">
        <v>5.06</v>
      </c>
      <c r="M170" s="64"/>
      <c r="N170" s="1" t="s">
        <v>314</v>
      </c>
      <c r="O170" s="61" t="str">
        <f>IF(N170="A",Teamsheet!$C$52,IF(N170="B",Teamsheet!$E$52,IF(N170="C",Teamsheet!$G$52,IF(N170="D",Teamsheet!$I$52,IF(N170="E",Teamsheet!$K$52,IF(N170="F",Teamsheet!$M$52,""))))))</f>
        <v>Pearce J</v>
      </c>
      <c r="P170" s="62">
        <v>10.42</v>
      </c>
      <c r="Q170" s="55"/>
      <c r="R170" s="55"/>
    </row>
    <row r="171" spans="1:18" ht="12.75">
      <c r="A171" s="61">
        <v>4</v>
      </c>
      <c r="B171" s="1"/>
      <c r="C171" s="61">
        <f>IF(B171="A",Teamsheet!$C$49,IF(B171="B",Teamsheet!$E$49,IF(B171="C",Teamsheet!$G$49,IF(B171="D",Teamsheet!$I$49,IF(B171="E",Teamsheet!$K$49,IF(B171="F",Teamsheet!$M$49,""))))))</f>
      </c>
      <c r="D171" s="62"/>
      <c r="E171" s="63"/>
      <c r="F171" s="1"/>
      <c r="G171" s="61">
        <f>IF(F171="A",Teamsheet!$C$50,IF(F171="B",Teamsheet!$E$50,IF(F171="C",Teamsheet!$G$50,IF(F171="D",Teamsheet!$I$50,IF(F171="E",Teamsheet!$K$50,IF(F171="F",Teamsheet!$M$50,""))))))</f>
      </c>
      <c r="H171" s="62"/>
      <c r="I171" s="63"/>
      <c r="J171" s="1" t="s">
        <v>318</v>
      </c>
      <c r="K171" s="61" t="str">
        <f>IF(J171="A",Teamsheet!$C$51,IF(J171="B",Teamsheet!$E$51,IF(J171="C",Teamsheet!$G$51,IF(J171="D",Teamsheet!$I$51,IF(J171="E",Teamsheet!$K$51,IF(J171="F",Teamsheet!$M$51,""))))))</f>
        <v>Impey C</v>
      </c>
      <c r="L171" s="76">
        <v>4</v>
      </c>
      <c r="M171" s="64"/>
      <c r="N171" s="1"/>
      <c r="O171" s="61">
        <f>IF(N171="A",Teamsheet!$C$52,IF(N171="B",Teamsheet!$E$52,IF(N171="C",Teamsheet!$G$52,IF(N171="D",Teamsheet!$I$52,IF(N171="E",Teamsheet!$K$52,IF(N171="F",Teamsheet!$M$52,""))))))</f>
      </c>
      <c r="P171" s="62"/>
      <c r="Q171" s="55"/>
      <c r="R171" s="55"/>
    </row>
    <row r="172" spans="1:18" ht="12.75">
      <c r="A172" s="61">
        <v>5</v>
      </c>
      <c r="B172" s="1"/>
      <c r="C172" s="61">
        <f>IF(B172="A",Teamsheet!$C$49,IF(B172="B",Teamsheet!$E$49,IF(B172="C",Teamsheet!$G$49,IF(B172="D",Teamsheet!$I$49,IF(B172="E",Teamsheet!$K$49,IF(B172="F",Teamsheet!$M$49,""))))))</f>
      </c>
      <c r="D172" s="62"/>
      <c r="E172" s="63"/>
      <c r="F172" s="1"/>
      <c r="G172" s="61">
        <f>IF(F172="A",Teamsheet!$C$50,IF(F172="B",Teamsheet!$E$50,IF(F172="C",Teamsheet!$G$50,IF(F172="D",Teamsheet!$I$50,IF(F172="E",Teamsheet!$K$50,IF(F172="F",Teamsheet!$M$50,""))))))</f>
      </c>
      <c r="H172" s="62"/>
      <c r="I172" s="63"/>
      <c r="J172" s="1"/>
      <c r="K172" s="61">
        <f>IF(J172="A",Teamsheet!$C$51,IF(J172="B",Teamsheet!$E$51,IF(J172="C",Teamsheet!$G$51,IF(J172="D",Teamsheet!$I$51,IF(J172="E",Teamsheet!$K$51,IF(J172="F",Teamsheet!$M$51,""))))))</f>
      </c>
      <c r="L172" s="62"/>
      <c r="M172" s="64"/>
      <c r="N172" s="1"/>
      <c r="O172" s="61">
        <f>IF(N172="A",Teamsheet!$C$52,IF(N172="B",Teamsheet!$E$52,IF(N172="C",Teamsheet!$G$52,IF(N172="D",Teamsheet!$I$52,IF(N172="E",Teamsheet!$K$52,IF(N172="F",Teamsheet!$M$52,""))))))</f>
      </c>
      <c r="P172" s="62"/>
      <c r="Q172" s="55"/>
      <c r="R172" s="55"/>
    </row>
    <row r="173" spans="1:18" ht="12.75">
      <c r="A173" s="61">
        <v>6</v>
      </c>
      <c r="B173" s="1"/>
      <c r="C173" s="61">
        <f>IF(B173="A",Teamsheet!$C$49,IF(B173="B",Teamsheet!$E$49,IF(B173="C",Teamsheet!$G$49,IF(B173="D",Teamsheet!$I$49,IF(B173="E",Teamsheet!$K$49,IF(B173="F",Teamsheet!$M$49,""))))))</f>
      </c>
      <c r="D173" s="62"/>
      <c r="E173" s="63"/>
      <c r="F173" s="1"/>
      <c r="G173" s="61">
        <f>IF(F173="A",Teamsheet!$C$50,IF(F173="B",Teamsheet!$E$50,IF(F173="C",Teamsheet!$G$50,IF(F173="D",Teamsheet!$I$50,IF(F173="E",Teamsheet!$K$50,IF(F173="F",Teamsheet!$M$50,""))))))</f>
      </c>
      <c r="H173" s="62"/>
      <c r="I173" s="63"/>
      <c r="J173" s="1"/>
      <c r="K173" s="61">
        <f>IF(J173="A",Teamsheet!$C$51,IF(J173="B",Teamsheet!$E$51,IF(J173="C",Teamsheet!$G$51,IF(J173="D",Teamsheet!$I$51,IF(J173="E",Teamsheet!$K$51,IF(J173="F",Teamsheet!$M$51,""))))))</f>
      </c>
      <c r="L173" s="62"/>
      <c r="M173" s="64"/>
      <c r="N173" s="1"/>
      <c r="O173" s="61">
        <f>IF(N173="A",Teamsheet!$C$52,IF(N173="B",Teamsheet!$E$52,IF(N173="C",Teamsheet!$G$52,IF(N173="D",Teamsheet!$I$52,IF(N173="E",Teamsheet!$K$52,IF(N173="F",Teamsheet!$M$52,""))))))</f>
      </c>
      <c r="P173" s="62"/>
      <c r="Q173" s="55"/>
      <c r="R173" s="55"/>
    </row>
  </sheetData>
  <sheetProtection/>
  <mergeCells count="86">
    <mergeCell ref="J10:L10"/>
    <mergeCell ref="N10:P10"/>
    <mergeCell ref="A2:D2"/>
    <mergeCell ref="F2:H2"/>
    <mergeCell ref="J2:L2"/>
    <mergeCell ref="N2:P2"/>
    <mergeCell ref="A26:D26"/>
    <mergeCell ref="F26:H26"/>
    <mergeCell ref="C1:O1"/>
    <mergeCell ref="C34:O34"/>
    <mergeCell ref="A18:D18"/>
    <mergeCell ref="F18:H18"/>
    <mergeCell ref="J18:L18"/>
    <mergeCell ref="N18:P18"/>
    <mergeCell ref="A10:D10"/>
    <mergeCell ref="F10:H10"/>
    <mergeCell ref="C59:O59"/>
    <mergeCell ref="J51:L51"/>
    <mergeCell ref="A60:D60"/>
    <mergeCell ref="F60:H60"/>
    <mergeCell ref="J60:L60"/>
    <mergeCell ref="N60:P60"/>
    <mergeCell ref="N51:P51"/>
    <mergeCell ref="A51:D51"/>
    <mergeCell ref="F51:H51"/>
    <mergeCell ref="N35:P35"/>
    <mergeCell ref="A43:D43"/>
    <mergeCell ref="F43:H43"/>
    <mergeCell ref="J43:L43"/>
    <mergeCell ref="N43:P43"/>
    <mergeCell ref="A35:D35"/>
    <mergeCell ref="F35:H35"/>
    <mergeCell ref="J35:L35"/>
    <mergeCell ref="C92:O92"/>
    <mergeCell ref="A93:D93"/>
    <mergeCell ref="F93:H93"/>
    <mergeCell ref="J93:L93"/>
    <mergeCell ref="N93:P93"/>
    <mergeCell ref="A76:D76"/>
    <mergeCell ref="F76:H76"/>
    <mergeCell ref="J76:L76"/>
    <mergeCell ref="N76:P76"/>
    <mergeCell ref="A68:D68"/>
    <mergeCell ref="F68:H68"/>
    <mergeCell ref="J68:L68"/>
    <mergeCell ref="N68:P68"/>
    <mergeCell ref="A101:D101"/>
    <mergeCell ref="F101:H101"/>
    <mergeCell ref="J101:L101"/>
    <mergeCell ref="N101:P101"/>
    <mergeCell ref="A84:D84"/>
    <mergeCell ref="F84:H84"/>
    <mergeCell ref="J126:L126"/>
    <mergeCell ref="N126:P126"/>
    <mergeCell ref="C117:O117"/>
    <mergeCell ref="A118:D118"/>
    <mergeCell ref="F118:H118"/>
    <mergeCell ref="J118:L118"/>
    <mergeCell ref="N118:P118"/>
    <mergeCell ref="A109:D109"/>
    <mergeCell ref="F109:H109"/>
    <mergeCell ref="J109:L109"/>
    <mergeCell ref="N109:P109"/>
    <mergeCell ref="A134:D134"/>
    <mergeCell ref="F134:H134"/>
    <mergeCell ref="J134:L134"/>
    <mergeCell ref="N134:P134"/>
    <mergeCell ref="A126:D126"/>
    <mergeCell ref="F126:H126"/>
    <mergeCell ref="A142:D142"/>
    <mergeCell ref="F142:H142"/>
    <mergeCell ref="C150:O150"/>
    <mergeCell ref="A151:D151"/>
    <mergeCell ref="F151:H151"/>
    <mergeCell ref="J151:L151"/>
    <mergeCell ref="N151:P151"/>
    <mergeCell ref="J142:L142"/>
    <mergeCell ref="N142:P142"/>
    <mergeCell ref="A167:D167"/>
    <mergeCell ref="F167:H167"/>
    <mergeCell ref="J167:L167"/>
    <mergeCell ref="N167:P167"/>
    <mergeCell ref="A159:D159"/>
    <mergeCell ref="F159:H159"/>
    <mergeCell ref="J159:L159"/>
    <mergeCell ref="N159:P159"/>
  </mergeCells>
  <conditionalFormatting sqref="D3">
    <cfRule type="expression" priority="2217" dxfId="0" stopIfTrue="1">
      <formula>AND($D$3&gt;$D$4,$D$3&lt;&gt;"",$D$4&lt;&gt;"")</formula>
    </cfRule>
  </conditionalFormatting>
  <conditionalFormatting sqref="D4">
    <cfRule type="expression" priority="2219" dxfId="0" stopIfTrue="1">
      <formula>OR(AND($D$4&lt;$D$3,$D$4&lt;&gt;"",$D$3&lt;&gt;""),AND($D$4&gt;$D$5,$D$4&lt;&gt;"",$D$5&lt;&gt;""))</formula>
    </cfRule>
  </conditionalFormatting>
  <conditionalFormatting sqref="D5">
    <cfRule type="expression" priority="2221" dxfId="0" stopIfTrue="1">
      <formula>OR(AND($D$5&lt;$D$4,$D$5&lt;&gt;"",$D$4&lt;&gt;""),AND($D$5&gt;$D$6,$D$5&lt;&gt;"",$D$6&lt;&gt;""))</formula>
    </cfRule>
  </conditionalFormatting>
  <conditionalFormatting sqref="D6">
    <cfRule type="expression" priority="2223" dxfId="0" stopIfTrue="1">
      <formula>OR(AND($D$6&lt;$D$5,$D$6&lt;&gt;"",$D$5&lt;&gt;""),AND($D$6&gt;$D$7,$D$6&lt;&gt;"",$D$7&lt;&gt;""))</formula>
    </cfRule>
  </conditionalFormatting>
  <conditionalFormatting sqref="D7">
    <cfRule type="expression" priority="2225" dxfId="0" stopIfTrue="1">
      <formula>OR(AND($D$7&lt;$D$6,$D$7&lt;&gt;"",$D$6&lt;&gt;""),AND($D$7&gt;$D$8,$D$7&lt;&gt;"",$D$8&lt;&gt;""))</formula>
    </cfRule>
  </conditionalFormatting>
  <conditionalFormatting sqref="B8">
    <cfRule type="expression" priority="2226" dxfId="0" stopIfTrue="1">
      <formula>COUNTIF($B$3:$B$8,$B$8)&gt;1</formula>
    </cfRule>
  </conditionalFormatting>
  <conditionalFormatting sqref="D8">
    <cfRule type="expression" priority="2227" dxfId="0" stopIfTrue="1">
      <formula>AND($D$8&lt;$D$7,$D$8&lt;&gt;"",$D$7&lt;&gt;"")</formula>
    </cfRule>
  </conditionalFormatting>
  <conditionalFormatting sqref="H3">
    <cfRule type="expression" priority="2229" dxfId="0" stopIfTrue="1">
      <formula>AND($H$3&gt;$H$4,$H$3&lt;&gt;"",$H$4&lt;&gt;"")</formula>
    </cfRule>
  </conditionalFormatting>
  <conditionalFormatting sqref="H4">
    <cfRule type="expression" priority="2231" dxfId="0" stopIfTrue="1">
      <formula>OR(AND($H$4&lt;$H$3,$H$4&lt;&gt;"",$H$3&lt;&gt;""),AND($H$4&gt;$H$5,$H$4&lt;&gt;"",$H$5&lt;&gt;""))</formula>
    </cfRule>
  </conditionalFormatting>
  <conditionalFormatting sqref="H5">
    <cfRule type="expression" priority="2233" dxfId="0" stopIfTrue="1">
      <formula>OR(AND($H$5&lt;$H$4,$H$5&lt;&gt;"",$H$4&lt;&gt;""),AND($H$5&gt;$H$6,$H$5&lt;&gt;"",$H$6&lt;&gt;""))</formula>
    </cfRule>
  </conditionalFormatting>
  <conditionalFormatting sqref="H6">
    <cfRule type="expression" priority="2235" dxfId="0" stopIfTrue="1">
      <formula>OR(AND($H$6&lt;$H$5,$H$6&lt;&gt;"",$H$5&lt;&gt;""),AND($H$6&gt;$H$7,$H$6&lt;&gt;"",$H$7&lt;&gt;""))</formula>
    </cfRule>
  </conditionalFormatting>
  <conditionalFormatting sqref="H7">
    <cfRule type="expression" priority="2237" dxfId="0" stopIfTrue="1">
      <formula>OR(AND($H$7&lt;$H$6,$H$7&lt;&gt;"",$H$6&lt;&gt;""),AND($H$7&gt;$H$8,$H$7&lt;&gt;"",$H$8&lt;&gt;""))</formula>
    </cfRule>
  </conditionalFormatting>
  <conditionalFormatting sqref="H8">
    <cfRule type="expression" priority="2239" dxfId="0" stopIfTrue="1">
      <formula>AND($H$8&lt;$H$7,$H$8&lt;&gt;"",$H$7&lt;&gt;"")</formula>
    </cfRule>
  </conditionalFormatting>
  <conditionalFormatting sqref="L3">
    <cfRule type="expression" priority="2241" dxfId="0" stopIfTrue="1">
      <formula>AND($L$3&gt;$L$4,$L$3&lt;&gt;"",$L$4&lt;&gt;"")</formula>
    </cfRule>
  </conditionalFormatting>
  <conditionalFormatting sqref="L4">
    <cfRule type="expression" priority="2243" dxfId="0" stopIfTrue="1">
      <formula>OR(AND($L$4&lt;$L$3,$L$4&lt;&gt;"",$L$3&lt;&gt;""),AND($L$4&gt;$L$5,$L$4&lt;&gt;"",$L$5&lt;&gt;""))</formula>
    </cfRule>
  </conditionalFormatting>
  <conditionalFormatting sqref="L5">
    <cfRule type="expression" priority="2245" dxfId="0" stopIfTrue="1">
      <formula>OR(AND($L$5&lt;$L$4,$L$5&lt;&gt;"",$L$4&lt;&gt;""),AND($L$5&gt;$L$6,$L$5&lt;&gt;"",$L$6&lt;&gt;""))</formula>
    </cfRule>
  </conditionalFormatting>
  <conditionalFormatting sqref="L6">
    <cfRule type="expression" priority="2247" dxfId="0" stopIfTrue="1">
      <formula>OR(AND($L$6&lt;$L$5,$L$6&lt;&gt;"",$L$5&lt;&gt;""),AND($L$6&gt;$L$7,$L$6&lt;&gt;"",$L$7&lt;&gt;""))</formula>
    </cfRule>
  </conditionalFormatting>
  <conditionalFormatting sqref="L7">
    <cfRule type="expression" priority="2249" dxfId="0" stopIfTrue="1">
      <formula>OR(AND($L$7&lt;$L$6,$L$7&lt;&gt;"",$L$6&lt;&gt;""),AND($L$7&gt;$L$8,$L$7&lt;&gt;"",$L$8&lt;&gt;""))</formula>
    </cfRule>
  </conditionalFormatting>
  <conditionalFormatting sqref="L8">
    <cfRule type="expression" priority="2251" dxfId="0" stopIfTrue="1">
      <formula>AND($L$8&lt;$L$7,$L$8&lt;&gt;"",$L$7&lt;&gt;"")</formula>
    </cfRule>
  </conditionalFormatting>
  <conditionalFormatting sqref="P3">
    <cfRule type="expression" priority="2253" dxfId="0" stopIfTrue="1">
      <formula>AND($P$3&gt;$P$4,$P$3&lt;&gt;"",$P$4&lt;&gt;"")</formula>
    </cfRule>
  </conditionalFormatting>
  <conditionalFormatting sqref="P4">
    <cfRule type="expression" priority="2255" dxfId="0" stopIfTrue="1">
      <formula>OR(AND($P$4&lt;$P$3,$P$4&lt;&gt;"",$P$3&lt;&gt;""),AND($P$4&gt;$P$5,$P$4&lt;&gt;"",$P$5&lt;&gt;""))</formula>
    </cfRule>
  </conditionalFormatting>
  <conditionalFormatting sqref="P5">
    <cfRule type="expression" priority="2257" dxfId="0" stopIfTrue="1">
      <formula>OR(AND($P$5&lt;$P$4,$P$5&lt;&gt;"",$P$4&lt;&gt;""),AND($P$5&gt;$P$6,$P$5&lt;&gt;"",$P$6&lt;&gt;""))</formula>
    </cfRule>
  </conditionalFormatting>
  <conditionalFormatting sqref="P6">
    <cfRule type="expression" priority="2259" dxfId="0" stopIfTrue="1">
      <formula>OR(AND($P$6&lt;$P$5,$P$6&lt;&gt;"",$P$5&lt;&gt;""),AND($P$6&gt;$P$7,$P$6&lt;&gt;"",$P$7&lt;&gt;""))</formula>
    </cfRule>
  </conditionalFormatting>
  <conditionalFormatting sqref="P7">
    <cfRule type="expression" priority="2261" dxfId="0" stopIfTrue="1">
      <formula>OR(AND($P$7&lt;$P$6,$P$7&lt;&gt;"",$P$6&lt;&gt;""),AND($P$7&gt;$P$8,$P$7&lt;&gt;"",$P$8&lt;&gt;""))</formula>
    </cfRule>
  </conditionalFormatting>
  <conditionalFormatting sqref="P8">
    <cfRule type="expression" priority="2263" dxfId="0" stopIfTrue="1">
      <formula>AND($P$8&lt;$P$7,$P$8&lt;&gt;"",$P$7&lt;&gt;"")</formula>
    </cfRule>
  </conditionalFormatting>
  <conditionalFormatting sqref="D11">
    <cfRule type="expression" priority="2265" dxfId="0" stopIfTrue="1">
      <formula>AND($D$11&gt;$D$12,$D$11&lt;&gt;"",$D$12&lt;&gt;"")</formula>
    </cfRule>
  </conditionalFormatting>
  <conditionalFormatting sqref="D12">
    <cfRule type="expression" priority="2267" dxfId="0" stopIfTrue="1">
      <formula>OR(AND($D$12&lt;$D$11,$D$12&lt;&gt;"",$D$11&lt;&gt;""),AND($D$12&gt;$D$13,$D$12&lt;&gt;"",$D$13&lt;&gt;""))</formula>
    </cfRule>
  </conditionalFormatting>
  <conditionalFormatting sqref="D13">
    <cfRule type="expression" priority="2269" dxfId="0" stopIfTrue="1">
      <formula>OR(AND($D$13&lt;$D$12,$D$13&lt;&gt;"",$D$12&lt;&gt;""),AND($D$13&gt;$D$14,$D$13&lt;&gt;"",$D$14&lt;&gt;""))</formula>
    </cfRule>
  </conditionalFormatting>
  <conditionalFormatting sqref="D14">
    <cfRule type="expression" priority="2271" dxfId="0" stopIfTrue="1">
      <formula>OR(AND($D$14&lt;$D$13,$D$14&lt;&gt;"",$D$13&lt;&gt;""),AND($D$14&gt;$D$15,$D$14&lt;&gt;"",$D$15&lt;&gt;""))</formula>
    </cfRule>
  </conditionalFormatting>
  <conditionalFormatting sqref="D15">
    <cfRule type="expression" priority="2273" dxfId="0" stopIfTrue="1">
      <formula>OR(AND($D$15&lt;$D$14,$D$15&lt;&gt;"",$D$14&lt;&gt;""),AND($D$15&gt;$D$16,$D$15&lt;&gt;"",$D$16&lt;&gt;""))</formula>
    </cfRule>
  </conditionalFormatting>
  <conditionalFormatting sqref="D16">
    <cfRule type="expression" priority="2275" dxfId="0" stopIfTrue="1">
      <formula>AND($D$16&lt;$D$15,$D$16&lt;&gt;"",$D$15&lt;&gt;"")</formula>
    </cfRule>
  </conditionalFormatting>
  <conditionalFormatting sqref="H11">
    <cfRule type="expression" priority="2277" dxfId="0" stopIfTrue="1">
      <formula>AND($H$11&gt;$H$12,$H$11&lt;&gt;"",$H$12&lt;&gt;"")</formula>
    </cfRule>
  </conditionalFormatting>
  <conditionalFormatting sqref="H12">
    <cfRule type="expression" priority="2279" dxfId="0" stopIfTrue="1">
      <formula>OR(AND($H$12&lt;$H$11,$H$12&lt;&gt;"",$H$11&lt;&gt;""),AND($H$12&gt;$H$13,$H$12&lt;&gt;"",$H$13&lt;&gt;""))</formula>
    </cfRule>
  </conditionalFormatting>
  <conditionalFormatting sqref="H13">
    <cfRule type="expression" priority="2281" dxfId="0" stopIfTrue="1">
      <formula>OR(AND($H$13&lt;$H$12,$H$13&lt;&gt;"",$H$12&lt;&gt;""),AND($H$13&gt;$H$14,$H$13&lt;&gt;"",$H$14&lt;&gt;""))</formula>
    </cfRule>
  </conditionalFormatting>
  <conditionalFormatting sqref="H14">
    <cfRule type="expression" priority="2283" dxfId="0" stopIfTrue="1">
      <formula>OR(AND($H$14&lt;$H$13,$H$14&lt;&gt;"",$H$13&lt;&gt;""),AND($H$14&gt;$H$15,$H$14&lt;&gt;"",$H$15&lt;&gt;""))</formula>
    </cfRule>
  </conditionalFormatting>
  <conditionalFormatting sqref="H15">
    <cfRule type="expression" priority="2285" dxfId="0" stopIfTrue="1">
      <formula>OR(AND($H$15&lt;$H$14,$H$15&lt;&gt;"",$H$14&lt;&gt;""),AND($H$15&gt;$H$16,$H$15&lt;&gt;"",$H$16&lt;&gt;""))</formula>
    </cfRule>
  </conditionalFormatting>
  <conditionalFormatting sqref="H16">
    <cfRule type="expression" priority="2287" dxfId="0" stopIfTrue="1">
      <formula>AND($H$16&lt;$H$15,$H$16&lt;&gt;"",$H$15&lt;&gt;"")</formula>
    </cfRule>
  </conditionalFormatting>
  <conditionalFormatting sqref="D27">
    <cfRule type="expression" priority="2325" dxfId="0" stopIfTrue="1">
      <formula>AND($D$27&gt;$D$28,$D$27&lt;&gt;"",$D$28&lt;&gt;"")</formula>
    </cfRule>
  </conditionalFormatting>
  <conditionalFormatting sqref="D28">
    <cfRule type="expression" priority="2327" dxfId="0" stopIfTrue="1">
      <formula>OR(AND($D$28&lt;$D$27,$D$28&lt;&gt;"",$D$27&lt;&gt;""),AND($D$28&gt;$D$29,$D$28&lt;&gt;"",$D$29&lt;&gt;""))</formula>
    </cfRule>
  </conditionalFormatting>
  <conditionalFormatting sqref="D29">
    <cfRule type="expression" priority="2329" dxfId="0" stopIfTrue="1">
      <formula>OR(AND($D$29&lt;$D$28,$D$29&lt;&gt;"",$D$28&lt;&gt;""),AND($D$29&gt;$D$30,$D$29&lt;&gt;"",$D$30&lt;&gt;""))</formula>
    </cfRule>
  </conditionalFormatting>
  <conditionalFormatting sqref="D30">
    <cfRule type="expression" priority="2331" dxfId="0" stopIfTrue="1">
      <formula>OR(AND($D$30&lt;$D$29,$D$30&lt;&gt;"",$D$29&lt;&gt;""),AND($D$30&gt;$D$31,$D$30&lt;&gt;"",$D$31&lt;&gt;""))</formula>
    </cfRule>
  </conditionalFormatting>
  <conditionalFormatting sqref="D31">
    <cfRule type="expression" priority="2333" dxfId="0" stopIfTrue="1">
      <formula>OR(AND($D$31&lt;$D$30,$D$31&lt;&gt;"",$D$30&lt;&gt;""),AND($D$31&gt;$D$32,$D$31&lt;&gt;"",$D$32&lt;&gt;""))</formula>
    </cfRule>
  </conditionalFormatting>
  <conditionalFormatting sqref="D32">
    <cfRule type="expression" priority="2335" dxfId="0" stopIfTrue="1">
      <formula>AND($D$32&lt;$D$31,$D$32&lt;&gt;"",$D$31&lt;&gt;"")</formula>
    </cfRule>
  </conditionalFormatting>
  <conditionalFormatting sqref="D36">
    <cfRule type="expression" priority="2337" dxfId="0" stopIfTrue="1">
      <formula>AND($D$36&gt;$D$37,$D$36&lt;&gt;"",$D$37&lt;&gt;"")</formula>
    </cfRule>
  </conditionalFormatting>
  <conditionalFormatting sqref="D37">
    <cfRule type="expression" priority="2339" dxfId="0" stopIfTrue="1">
      <formula>OR(AND($D$37&lt;$D$36,$D$37&lt;&gt;"",$D$36&lt;&gt;""),AND($D$37&gt;$D$38,$D$37&lt;&gt;"",$D$38&lt;&gt;""))</formula>
    </cfRule>
  </conditionalFormatting>
  <conditionalFormatting sqref="D38">
    <cfRule type="expression" priority="2341" dxfId="0" stopIfTrue="1">
      <formula>OR(AND($D$38&lt;$D$37,$D$38&lt;&gt;"",$D$37&lt;&gt;""),AND($D$38&gt;$D$39,$D$38&lt;&gt;"",$D$39&lt;&gt;""))</formula>
    </cfRule>
  </conditionalFormatting>
  <conditionalFormatting sqref="D39">
    <cfRule type="expression" priority="2343" dxfId="0" stopIfTrue="1">
      <formula>OR(AND($D$39&lt;$D$38,$D$39&lt;&gt;"",$D$38&lt;&gt;""),AND($D$39&gt;$D$40,$D$39&lt;&gt;"",$D$40&lt;&gt;""))</formula>
    </cfRule>
  </conditionalFormatting>
  <conditionalFormatting sqref="D40">
    <cfRule type="expression" priority="2345" dxfId="0" stopIfTrue="1">
      <formula>OR(AND($D$40&lt;$D$39,$D$40&lt;&gt;"",$D$39&lt;&gt;""),AND($D$40&gt;$D$41,$D$40&lt;&gt;"",$D$41&lt;&gt;""))</formula>
    </cfRule>
  </conditionalFormatting>
  <conditionalFormatting sqref="D41">
    <cfRule type="expression" priority="2347" dxfId="0" stopIfTrue="1">
      <formula>AND($D$41&lt;$D$40,$D$41&lt;&gt;"",$D$40&lt;&gt;"")</formula>
    </cfRule>
  </conditionalFormatting>
  <conditionalFormatting sqref="H41">
    <cfRule type="expression" priority="2359" dxfId="0" stopIfTrue="1">
      <formula>AND($H$41&lt;$H$40,$H$41&lt;&gt;"",$H$40&lt;&gt;"")</formula>
    </cfRule>
  </conditionalFormatting>
  <conditionalFormatting sqref="L36">
    <cfRule type="expression" priority="2361" dxfId="0" stopIfTrue="1">
      <formula>AND($L$36&gt;$L$37,$L$36&lt;&gt;"",$L$37&lt;&gt;"")</formula>
    </cfRule>
  </conditionalFormatting>
  <conditionalFormatting sqref="L37">
    <cfRule type="expression" priority="2363" dxfId="0" stopIfTrue="1">
      <formula>OR(AND($L$37&lt;$L$36,$L$37&lt;&gt;"",$L$36&lt;&gt;""),AND($L$37&gt;$L$38,$L$37&lt;&gt;"",$L$38&lt;&gt;""))</formula>
    </cfRule>
  </conditionalFormatting>
  <conditionalFormatting sqref="L38">
    <cfRule type="expression" priority="2365" dxfId="0" stopIfTrue="1">
      <formula>OR(AND($L$38&lt;$L$37,$L$38&lt;&gt;"",$L$37&lt;&gt;""),AND($L$38&gt;$L$39,$L$38&lt;&gt;"",$L$39&lt;&gt;""))</formula>
    </cfRule>
  </conditionalFormatting>
  <conditionalFormatting sqref="L39">
    <cfRule type="expression" priority="2367" dxfId="0" stopIfTrue="1">
      <formula>OR(AND($L$39&lt;$L$38,$L$39&lt;&gt;"",$L$38&lt;&gt;""),AND($L$39&gt;$L$40,$L$39&lt;&gt;"",$L$40&lt;&gt;""))</formula>
    </cfRule>
  </conditionalFormatting>
  <conditionalFormatting sqref="L40">
    <cfRule type="expression" priority="2369" dxfId="0" stopIfTrue="1">
      <formula>OR(AND($L$40&lt;$L$39,$L$40&lt;&gt;"",$L$39&lt;&gt;""),AND($L$40&gt;$L$41,$L$40&lt;&gt;"",$L$41&lt;&gt;""))</formula>
    </cfRule>
  </conditionalFormatting>
  <conditionalFormatting sqref="L41">
    <cfRule type="expression" priority="2371" dxfId="0" stopIfTrue="1">
      <formula>AND($L$41&lt;$L$40,$L$41&lt;&gt;"",$L$40&lt;&gt;"")</formula>
    </cfRule>
  </conditionalFormatting>
  <conditionalFormatting sqref="P36">
    <cfRule type="expression" priority="2373" dxfId="0" stopIfTrue="1">
      <formula>AND($P$36&gt;$P$37,$P$36&lt;&gt;"",$P$37&lt;&gt;"")</formula>
    </cfRule>
  </conditionalFormatting>
  <conditionalFormatting sqref="P37">
    <cfRule type="expression" priority="2375" dxfId="0" stopIfTrue="1">
      <formula>OR(AND($P$37&lt;$P$36,$P$37&lt;&gt;"",$P$36&lt;&gt;""),AND($P$37&gt;$P$38,$P$37&lt;&gt;"",$P$38&lt;&gt;""))</formula>
    </cfRule>
  </conditionalFormatting>
  <conditionalFormatting sqref="P38">
    <cfRule type="expression" priority="2377" dxfId="0" stopIfTrue="1">
      <formula>OR(AND($P$38&lt;$P$37,$P$38&lt;&gt;"",$P$37&lt;&gt;""),AND($P$38&gt;$P$39,$P$38&lt;&gt;"",$P$39&lt;&gt;""))</formula>
    </cfRule>
  </conditionalFormatting>
  <conditionalFormatting sqref="P39">
    <cfRule type="expression" priority="2379" dxfId="0" stopIfTrue="1">
      <formula>OR(AND($P$39&lt;$P$38,$P$39&lt;&gt;"",$P$38&lt;&gt;""),AND($P$39&gt;$P$40,$P$39&lt;&gt;"",$P$40&lt;&gt;""))</formula>
    </cfRule>
  </conditionalFormatting>
  <conditionalFormatting sqref="P40">
    <cfRule type="expression" priority="2381" dxfId="0" stopIfTrue="1">
      <formula>OR(AND($P$40&lt;$P$39,$P$40&lt;&gt;"",$P$39&lt;&gt;""),AND($P$40&gt;$P$41,$P$40&lt;&gt;"",$P$41&lt;&gt;""))</formula>
    </cfRule>
  </conditionalFormatting>
  <conditionalFormatting sqref="P41">
    <cfRule type="expression" priority="2383" dxfId="0" stopIfTrue="1">
      <formula>AND($P$41&lt;$P$40,$P$41&lt;&gt;"",$P$40&lt;&gt;"")</formula>
    </cfRule>
  </conditionalFormatting>
  <conditionalFormatting sqref="D44">
    <cfRule type="expression" priority="2385" dxfId="0" stopIfTrue="1">
      <formula>AND($D$44&gt;$D$45,$D$44&lt;&gt;"",$D$45&lt;&gt;"")</formula>
    </cfRule>
  </conditionalFormatting>
  <conditionalFormatting sqref="D45">
    <cfRule type="expression" priority="2387" dxfId="0" stopIfTrue="1">
      <formula>OR(AND($D$45&lt;$D$44,$D$45&lt;&gt;"",$D$44&lt;&gt;""),AND($D$45&gt;$D$46,$D$45&lt;&gt;"",$D$46&lt;&gt;""))</formula>
    </cfRule>
  </conditionalFormatting>
  <conditionalFormatting sqref="D46">
    <cfRule type="expression" priority="2389" dxfId="0" stopIfTrue="1">
      <formula>OR(AND($D$46&lt;$D$45,$D$46&lt;&gt;"",$D$45&lt;&gt;""),AND($D$46&gt;$D$47,$D$46&lt;&gt;"",$D$47&lt;&gt;""))</formula>
    </cfRule>
  </conditionalFormatting>
  <conditionalFormatting sqref="D47">
    <cfRule type="expression" priority="2391" dxfId="0" stopIfTrue="1">
      <formula>OR(AND($D$47&lt;$D$46,$D$47&lt;&gt;"",$D$46&lt;&gt;""),AND($D$47&gt;$D$48,$D$47&lt;&gt;"",$D$48&lt;&gt;""))</formula>
    </cfRule>
  </conditionalFormatting>
  <conditionalFormatting sqref="D48">
    <cfRule type="expression" priority="2393" dxfId="0" stopIfTrue="1">
      <formula>OR(AND($D$48&lt;$D$47,$D$48&lt;&gt;"",$D$47&lt;&gt;""),AND($D$48&gt;$D$49,$D$48&lt;&gt;"",$D$49&lt;&gt;""))</formula>
    </cfRule>
  </conditionalFormatting>
  <conditionalFormatting sqref="D49">
    <cfRule type="expression" priority="2395" dxfId="0" stopIfTrue="1">
      <formula>AND($D$49&lt;$D$48,$D$49&lt;&gt;"",$D$48&lt;&gt;"")</formula>
    </cfRule>
  </conditionalFormatting>
  <conditionalFormatting sqref="H44">
    <cfRule type="expression" priority="2397" dxfId="0" stopIfTrue="1">
      <formula>AND($H$44&gt;$H$45,$H$44&lt;&gt;"",$H$45&lt;&gt;"")</formula>
    </cfRule>
  </conditionalFormatting>
  <conditionalFormatting sqref="H45">
    <cfRule type="expression" priority="2399" dxfId="0" stopIfTrue="1">
      <formula>OR(AND($H$45&lt;$H$44,$H$45&lt;&gt;"",$H$44&lt;&gt;""),AND($H$45&gt;$H$46,$H$45&lt;&gt;"",$H$46&lt;&gt;""))</formula>
    </cfRule>
  </conditionalFormatting>
  <conditionalFormatting sqref="H46">
    <cfRule type="expression" priority="2401" dxfId="0" stopIfTrue="1">
      <formula>OR(AND($H$46&lt;$H$45,$H$46&lt;&gt;"",$H$45&lt;&gt;""),AND($H$46&gt;$H$47,$H$46&lt;&gt;"",$H$47&lt;&gt;""))</formula>
    </cfRule>
  </conditionalFormatting>
  <conditionalFormatting sqref="H47">
    <cfRule type="expression" priority="2403" dxfId="0" stopIfTrue="1">
      <formula>OR(AND($H$47&lt;$H$46,$H$47&lt;&gt;"",$H$46&lt;&gt;""),AND($H$47&gt;$H$48,$H$47&lt;&gt;"",$H$48&lt;&gt;""))</formula>
    </cfRule>
  </conditionalFormatting>
  <conditionalFormatting sqref="H48">
    <cfRule type="expression" priority="2405" dxfId="0" stopIfTrue="1">
      <formula>OR(AND($H$48&lt;$H$47,$H$48&lt;&gt;"",$H$47&lt;&gt;""),AND($H$48&gt;$H$49,$H$48&lt;&gt;"",$H$49&lt;&gt;""))</formula>
    </cfRule>
  </conditionalFormatting>
  <conditionalFormatting sqref="H49">
    <cfRule type="expression" priority="2407" dxfId="0" stopIfTrue="1">
      <formula>AND($H$49&lt;$H$48,$H$49&lt;&gt;"",$H$48&lt;&gt;"")</formula>
    </cfRule>
  </conditionalFormatting>
  <conditionalFormatting sqref="D61">
    <cfRule type="expression" priority="2445" dxfId="0" stopIfTrue="1">
      <formula>AND($D$61&gt;$D$62,$D$61&lt;&gt;"",$D$62&lt;&gt;"")</formula>
    </cfRule>
  </conditionalFormatting>
  <conditionalFormatting sqref="D62">
    <cfRule type="expression" priority="2447" dxfId="0" stopIfTrue="1">
      <formula>OR(AND($D$62&lt;$D$61,$D$62&lt;&gt;"",$D$61&lt;&gt;""),AND($D$62&gt;$D$63,$D$62&lt;&gt;"",$D$63&lt;&gt;""))</formula>
    </cfRule>
  </conditionalFormatting>
  <conditionalFormatting sqref="H61">
    <cfRule type="expression" priority="2457" dxfId="0" stopIfTrue="1">
      <formula>AND($H$61&gt;$H$62,$H$61&lt;&gt;"",$H$62&lt;&gt;"")</formula>
    </cfRule>
  </conditionalFormatting>
  <conditionalFormatting sqref="H62">
    <cfRule type="expression" priority="2459" dxfId="0" stopIfTrue="1">
      <formula>OR(AND($H$62&lt;$H$61,$H$62&lt;&gt;"",$H$61&lt;&gt;""),AND($H$62&gt;$H$63,$H$62&lt;&gt;"",$H$63&lt;&gt;""))</formula>
    </cfRule>
  </conditionalFormatting>
  <conditionalFormatting sqref="H63">
    <cfRule type="expression" priority="2461" dxfId="0" stopIfTrue="1">
      <formula>OR(AND($H$63&lt;$H$62,$H$63&lt;&gt;"",$H$62&lt;&gt;""),AND($H$63&gt;$H$64,$H$63&lt;&gt;"",$H$64&lt;&gt;""))</formula>
    </cfRule>
  </conditionalFormatting>
  <conditionalFormatting sqref="H64">
    <cfRule type="expression" priority="2463" dxfId="0" stopIfTrue="1">
      <formula>OR(AND($H$64&lt;$H$63,$H$64&lt;&gt;"",$H$63&lt;&gt;""),AND($H$64&gt;$H$65,$H$64&lt;&gt;"",$H$65&lt;&gt;""))</formula>
    </cfRule>
  </conditionalFormatting>
  <conditionalFormatting sqref="H65">
    <cfRule type="expression" priority="2465" dxfId="0" stopIfTrue="1">
      <formula>OR(AND($H$65&lt;$H$64,$H$65&lt;&gt;"",$H$64&lt;&gt;""),AND($H$65&gt;$H$66,$H$65&lt;&gt;"",$H$66&lt;&gt;""))</formula>
    </cfRule>
  </conditionalFormatting>
  <conditionalFormatting sqref="H66">
    <cfRule type="expression" priority="2467" dxfId="0" stopIfTrue="1">
      <formula>AND($H$66&lt;$H$65,$H$66&lt;&gt;"",$H$65&lt;&gt;"")</formula>
    </cfRule>
  </conditionalFormatting>
  <conditionalFormatting sqref="L61">
    <cfRule type="expression" priority="2469" dxfId="0" stopIfTrue="1">
      <formula>AND($L$61&gt;$L$62,$L$61&lt;&gt;"",$L$62&lt;&gt;"")</formula>
    </cfRule>
  </conditionalFormatting>
  <conditionalFormatting sqref="L62">
    <cfRule type="expression" priority="2471" dxfId="0" stopIfTrue="1">
      <formula>OR(AND($L$62&lt;$L$61,$L$62&lt;&gt;"",$L$61&lt;&gt;""),AND($L$62&gt;$L$63,$L$62&lt;&gt;"",$L$63&lt;&gt;""))</formula>
    </cfRule>
  </conditionalFormatting>
  <conditionalFormatting sqref="L63">
    <cfRule type="expression" priority="2473" dxfId="0" stopIfTrue="1">
      <formula>OR(AND($L$63&lt;$L$62,$L$63&lt;&gt;"",$L$62&lt;&gt;""),AND($L$63&gt;$L$64,$L$63&lt;&gt;"",$L$64&lt;&gt;""))</formula>
    </cfRule>
  </conditionalFormatting>
  <conditionalFormatting sqref="L64">
    <cfRule type="expression" priority="2475" dxfId="0" stopIfTrue="1">
      <formula>OR(AND($L$64&lt;$L$63,$L$64&lt;&gt;"",$L$63&lt;&gt;""),AND($L$64&gt;$L$65,$L$64&lt;&gt;"",$L$65&lt;&gt;""))</formula>
    </cfRule>
  </conditionalFormatting>
  <conditionalFormatting sqref="L65">
    <cfRule type="expression" priority="2477" dxfId="0" stopIfTrue="1">
      <formula>OR(AND($L$65&lt;$L$64,$L$65&lt;&gt;"",$L$64&lt;&gt;""),AND($L$65&gt;$L$66,$L$65&lt;&gt;"",$L$66&lt;&gt;""))</formula>
    </cfRule>
  </conditionalFormatting>
  <conditionalFormatting sqref="L66">
    <cfRule type="expression" priority="2479" dxfId="0" stopIfTrue="1">
      <formula>AND($L$66&lt;$L$65,$L$66&lt;&gt;"",$L$65&lt;&gt;"")</formula>
    </cfRule>
  </conditionalFormatting>
  <conditionalFormatting sqref="P61">
    <cfRule type="expression" priority="2481" dxfId="0" stopIfTrue="1">
      <formula>AND($P$61&gt;$P$62,$P$61&lt;&gt;"",$P$62&lt;&gt;"")</formula>
    </cfRule>
  </conditionalFormatting>
  <conditionalFormatting sqref="P62">
    <cfRule type="expression" priority="2483" dxfId="0" stopIfTrue="1">
      <formula>OR(AND($P$62&lt;$P$61,$P$62&lt;&gt;"",$P$61&lt;&gt;""),AND($P$62&gt;$P$63,$P$62&lt;&gt;"",$P$63&lt;&gt;""))</formula>
    </cfRule>
  </conditionalFormatting>
  <conditionalFormatting sqref="P63">
    <cfRule type="expression" priority="2485" dxfId="0" stopIfTrue="1">
      <formula>OR(AND($P$63&lt;$P$62,$P$63&lt;&gt;"",$P$62&lt;&gt;""),AND($P$63&gt;$P$64,$P$63&lt;&gt;"",$P$64&lt;&gt;""))</formula>
    </cfRule>
  </conditionalFormatting>
  <conditionalFormatting sqref="P64">
    <cfRule type="expression" priority="2487" dxfId="0" stopIfTrue="1">
      <formula>OR(AND($P$64&lt;$P$63,$P$64&lt;&gt;"",$P$63&lt;&gt;""),AND($P$64&gt;$P$65,$P$64&lt;&gt;"",$P$65&lt;&gt;""))</formula>
    </cfRule>
  </conditionalFormatting>
  <conditionalFormatting sqref="P65">
    <cfRule type="expression" priority="2489" dxfId="0" stopIfTrue="1">
      <formula>OR(AND($P$65&lt;$P$64,$P$65&lt;&gt;"",$P$64&lt;&gt;""),AND($P$65&gt;$P$66,$P$65&lt;&gt;"",$P$66&lt;&gt;""))</formula>
    </cfRule>
  </conditionalFormatting>
  <conditionalFormatting sqref="P66">
    <cfRule type="expression" priority="2491" dxfId="0" stopIfTrue="1">
      <formula>AND($P$66&lt;$P$65,$P$66&lt;&gt;"",$P$65&lt;&gt;"")</formula>
    </cfRule>
  </conditionalFormatting>
  <conditionalFormatting sqref="D69">
    <cfRule type="expression" priority="2493" dxfId="0" stopIfTrue="1">
      <formula>AND($D$69&gt;$D$70,$D$69&lt;&gt;"",$D$70&lt;&gt;"")</formula>
    </cfRule>
  </conditionalFormatting>
  <conditionalFormatting sqref="D70">
    <cfRule type="expression" priority="2495" dxfId="0" stopIfTrue="1">
      <formula>OR(AND($D$70&lt;$D$69,$D$70&lt;&gt;"",$D$69&lt;&gt;""),AND($D$70&gt;$D$71,$D$70&lt;&gt;"",$D$71&lt;&gt;""))</formula>
    </cfRule>
  </conditionalFormatting>
  <conditionalFormatting sqref="D71">
    <cfRule type="expression" priority="2497" dxfId="0" stopIfTrue="1">
      <formula>OR(AND($D$71&lt;$D$70,$D$71&lt;&gt;"",$D$70&lt;&gt;""),AND($D$71&gt;$D$72,$D$71&lt;&gt;"",$D$72&lt;&gt;""))</formula>
    </cfRule>
  </conditionalFormatting>
  <conditionalFormatting sqref="D72">
    <cfRule type="expression" priority="2499" dxfId="0" stopIfTrue="1">
      <formula>OR(AND($D$72&lt;$D$71,$D$72&lt;&gt;"",$D$71&lt;&gt;""),AND($D$72&gt;$D$73,$D$72&lt;&gt;"",$D$73&lt;&gt;""))</formula>
    </cfRule>
  </conditionalFormatting>
  <conditionalFormatting sqref="D73">
    <cfRule type="expression" priority="2501" dxfId="0" stopIfTrue="1">
      <formula>OR(AND($D$73&lt;$D$72,$D$73&lt;&gt;"",$D$72&lt;&gt;""),AND($D$73&gt;$D$74,$D$73&lt;&gt;"",$D$74&lt;&gt;""))</formula>
    </cfRule>
  </conditionalFormatting>
  <conditionalFormatting sqref="D74">
    <cfRule type="expression" priority="2503" dxfId="0" stopIfTrue="1">
      <formula>AND($D$74&lt;$D$73,$D$74&lt;&gt;"",$D$73&lt;&gt;"")</formula>
    </cfRule>
  </conditionalFormatting>
  <conditionalFormatting sqref="H69">
    <cfRule type="expression" priority="2505" dxfId="0" stopIfTrue="1">
      <formula>AND($H$69&gt;$H$70,$H$69&lt;&gt;"",$H$70&lt;&gt;"")</formula>
    </cfRule>
  </conditionalFormatting>
  <conditionalFormatting sqref="H70">
    <cfRule type="expression" priority="2507" dxfId="0" stopIfTrue="1">
      <formula>OR(AND($H$70&lt;$H$69,$H$70&lt;&gt;"",$H$69&lt;&gt;""),AND($H$70&gt;$H$71,$H$70&lt;&gt;"",$H$71&lt;&gt;""))</formula>
    </cfRule>
  </conditionalFormatting>
  <conditionalFormatting sqref="H71">
    <cfRule type="expression" priority="2509" dxfId="0" stopIfTrue="1">
      <formula>OR(AND($H$71&lt;$H$70,$H$71&lt;&gt;"",$H$70&lt;&gt;""),AND($H$71&gt;$H$72,$H$71&lt;&gt;"",$H$72&lt;&gt;""))</formula>
    </cfRule>
  </conditionalFormatting>
  <conditionalFormatting sqref="H72">
    <cfRule type="expression" priority="2511" dxfId="0" stopIfTrue="1">
      <formula>OR(AND($H$72&lt;$H$71,$H$72&lt;&gt;"",$H$71&lt;&gt;""),AND($H$72&gt;$H$73,$H$72&lt;&gt;"",$H$73&lt;&gt;""))</formula>
    </cfRule>
  </conditionalFormatting>
  <conditionalFormatting sqref="H73">
    <cfRule type="expression" priority="2513" dxfId="0" stopIfTrue="1">
      <formula>OR(AND($H$73&lt;$H$72,$H$73&lt;&gt;"",$H$72&lt;&gt;""),AND($H$73&gt;$H$74,$H$73&lt;&gt;"",$H$74&lt;&gt;""))</formula>
    </cfRule>
  </conditionalFormatting>
  <conditionalFormatting sqref="H74">
    <cfRule type="expression" priority="2515" dxfId="0" stopIfTrue="1">
      <formula>AND($H$74&lt;$H$73,$H$74&lt;&gt;"",$H$73&lt;&gt;"")</formula>
    </cfRule>
  </conditionalFormatting>
  <conditionalFormatting sqref="D85">
    <cfRule type="expression" priority="2553" dxfId="0" stopIfTrue="1">
      <formula>AND($D$85&gt;$D$86,$D$85&lt;&gt;"",$D$86&lt;&gt;"")</formula>
    </cfRule>
  </conditionalFormatting>
  <conditionalFormatting sqref="D86">
    <cfRule type="expression" priority="2555" dxfId="0" stopIfTrue="1">
      <formula>OR(AND($D$86&lt;$D$85,$D$86&lt;&gt;"",$D$85&lt;&gt;""),AND($D$86&gt;$D$87,$D$86&lt;&gt;"",$D$87&lt;&gt;""))</formula>
    </cfRule>
  </conditionalFormatting>
  <conditionalFormatting sqref="D87">
    <cfRule type="expression" priority="2557" dxfId="0" stopIfTrue="1">
      <formula>OR(AND($D$87&lt;$D$86,$D$87&lt;&gt;"",$D$86&lt;&gt;""),AND($D$87&gt;$D$88,$D$87&lt;&gt;"",$D$88&lt;&gt;""))</formula>
    </cfRule>
  </conditionalFormatting>
  <conditionalFormatting sqref="D88">
    <cfRule type="expression" priority="2559" dxfId="0" stopIfTrue="1">
      <formula>OR(AND($D$88&lt;$D$87,$D$88&lt;&gt;"",$D$87&lt;&gt;""),AND($D$88&gt;$D$89,$D$88&lt;&gt;"",$D$89&lt;&gt;""))</formula>
    </cfRule>
  </conditionalFormatting>
  <conditionalFormatting sqref="D89">
    <cfRule type="expression" priority="2561" dxfId="0" stopIfTrue="1">
      <formula>OR(AND($D$89&lt;$D$88,$D$89&lt;&gt;"",$D$88&lt;&gt;""),AND($D$89&gt;$D$90,$D$89&lt;&gt;"",$D$90&lt;&gt;""))</formula>
    </cfRule>
  </conditionalFormatting>
  <conditionalFormatting sqref="D90">
    <cfRule type="expression" priority="2563" dxfId="0" stopIfTrue="1">
      <formula>AND($D$90&lt;$D$89,$D$90&lt;&gt;"",$D$89&lt;&gt;"")</formula>
    </cfRule>
  </conditionalFormatting>
  <conditionalFormatting sqref="H85">
    <cfRule type="expression" priority="2565" dxfId="0" stopIfTrue="1">
      <formula>AND($H$85&gt;$H$86,$H$85&lt;&gt;"",$H$86&lt;&gt;"")</formula>
    </cfRule>
  </conditionalFormatting>
  <conditionalFormatting sqref="H86">
    <cfRule type="expression" priority="2567" dxfId="0" stopIfTrue="1">
      <formula>OR(AND($H$86&lt;$H$85,$H$86&lt;&gt;"",$H$85&lt;&gt;""),AND($H$86&gt;$H$87,$H$86&lt;&gt;"",$H$87&lt;&gt;""))</formula>
    </cfRule>
  </conditionalFormatting>
  <conditionalFormatting sqref="H87">
    <cfRule type="expression" priority="2569" dxfId="0" stopIfTrue="1">
      <formula>OR(AND($H$87&lt;$H$86,$H$87&lt;&gt;"",$H$86&lt;&gt;""),AND($H$87&gt;$H$88,$H$87&lt;&gt;"",$H$88&lt;&gt;""))</formula>
    </cfRule>
  </conditionalFormatting>
  <conditionalFormatting sqref="H88">
    <cfRule type="expression" priority="2571" dxfId="0" stopIfTrue="1">
      <formula>OR(AND($H$88&lt;$H$87,$H$88&lt;&gt;"",$H$87&lt;&gt;""),AND($H$88&gt;$H$89,$H$88&lt;&gt;"",$H$89&lt;&gt;""))</formula>
    </cfRule>
  </conditionalFormatting>
  <conditionalFormatting sqref="H89">
    <cfRule type="expression" priority="2573" dxfId="0" stopIfTrue="1">
      <formula>OR(AND($H$89&lt;$H$88,$H$89&lt;&gt;"",$H$88&lt;&gt;""),AND($H$89&gt;$H$90,$H$89&lt;&gt;"",$H$90&lt;&gt;""))</formula>
    </cfRule>
  </conditionalFormatting>
  <conditionalFormatting sqref="H90">
    <cfRule type="expression" priority="2575" dxfId="0" stopIfTrue="1">
      <formula>AND($H$90&lt;$H$89,$H$90&lt;&gt;"",$H$89&lt;&gt;"")</formula>
    </cfRule>
  </conditionalFormatting>
  <conditionalFormatting sqref="D94">
    <cfRule type="expression" priority="2577" dxfId="0" stopIfTrue="1">
      <formula>AND($D$94&gt;$D$95,$D$94&lt;&gt;"",$D$95&lt;&gt;"")</formula>
    </cfRule>
  </conditionalFormatting>
  <conditionalFormatting sqref="D95">
    <cfRule type="expression" priority="2579" dxfId="0" stopIfTrue="1">
      <formula>OR(AND($D$95&lt;$D$94,$D$95&lt;&gt;"",$D$94&lt;&gt;""),AND($D$95&gt;$D$96,$D$95&lt;&gt;"",$D$96&lt;&gt;""))</formula>
    </cfRule>
  </conditionalFormatting>
  <conditionalFormatting sqref="D96">
    <cfRule type="expression" priority="2581" dxfId="0" stopIfTrue="1">
      <formula>OR(AND($D$96&lt;$D$95,$D$96&lt;&gt;"",$D$95&lt;&gt;""),AND($D$96&gt;$D$97,$D$96&lt;&gt;"",$D$97&lt;&gt;""))</formula>
    </cfRule>
  </conditionalFormatting>
  <conditionalFormatting sqref="D97">
    <cfRule type="expression" priority="2583" dxfId="0" stopIfTrue="1">
      <formula>OR(AND($D$97&lt;$D$96,$D$97&lt;&gt;"",$D$96&lt;&gt;""),AND($D$97&gt;$D$98,$D$97&lt;&gt;"",$D$98&lt;&gt;""))</formula>
    </cfRule>
  </conditionalFormatting>
  <conditionalFormatting sqref="D98">
    <cfRule type="expression" priority="2585" dxfId="0" stopIfTrue="1">
      <formula>OR(AND($D$98&lt;$D$97,$D$98&lt;&gt;"",$D$97&lt;&gt;""),AND($D$98&gt;$D$99,$D$98&lt;&gt;"",$D$99&lt;&gt;""))</formula>
    </cfRule>
  </conditionalFormatting>
  <conditionalFormatting sqref="D99">
    <cfRule type="expression" priority="2587" dxfId="0" stopIfTrue="1">
      <formula>AND($D$99&lt;$D$98,$D$99&lt;&gt;"",$D$98&lt;&gt;"")</formula>
    </cfRule>
  </conditionalFormatting>
  <conditionalFormatting sqref="H94">
    <cfRule type="expression" priority="2589" dxfId="0" stopIfTrue="1">
      <formula>AND($H$94&gt;$H$95,$H$94&lt;&gt;"",$H$95&lt;&gt;"")</formula>
    </cfRule>
  </conditionalFormatting>
  <conditionalFormatting sqref="H95">
    <cfRule type="expression" priority="2591" dxfId="0" stopIfTrue="1">
      <formula>OR(AND($H$95&lt;$H$94,$H$95&lt;&gt;"",$H$94&lt;&gt;""),AND($H$95&gt;$H$96,$H$95&lt;&gt;"",$H$96&lt;&gt;""))</formula>
    </cfRule>
  </conditionalFormatting>
  <conditionalFormatting sqref="H96">
    <cfRule type="expression" priority="2593" dxfId="0" stopIfTrue="1">
      <formula>OR(AND($H$96&lt;$H$95,$H$96&lt;&gt;"",$H$95&lt;&gt;""),AND($H$96&gt;$H$97,$H$96&lt;&gt;"",$H$97&lt;&gt;""))</formula>
    </cfRule>
  </conditionalFormatting>
  <conditionalFormatting sqref="H97">
    <cfRule type="expression" priority="2595" dxfId="0" stopIfTrue="1">
      <formula>OR(AND($H$97&lt;$H$96,$H$97&lt;&gt;"",$H$96&lt;&gt;""),AND($H$97&gt;$H$98,$H$97&lt;&gt;"",$H$98&lt;&gt;""))</formula>
    </cfRule>
  </conditionalFormatting>
  <conditionalFormatting sqref="H98">
    <cfRule type="expression" priority="2597" dxfId="0" stopIfTrue="1">
      <formula>OR(AND($H$98&lt;$H$97,$H$98&lt;&gt;"",$H$97&lt;&gt;""),AND($H$98&gt;$H$99,$H$98&lt;&gt;"",$H$99&lt;&gt;""))</formula>
    </cfRule>
  </conditionalFormatting>
  <conditionalFormatting sqref="H99">
    <cfRule type="expression" priority="2599" dxfId="0" stopIfTrue="1">
      <formula>AND($H$99&lt;$H$98,$H$99&lt;&gt;"",$H$98&lt;&gt;"")</formula>
    </cfRule>
  </conditionalFormatting>
  <conditionalFormatting sqref="L94">
    <cfRule type="expression" priority="2601" dxfId="0" stopIfTrue="1">
      <formula>AND($L$94&gt;$L$95,$L$94&lt;&gt;"",$L$95&lt;&gt;"")</formula>
    </cfRule>
  </conditionalFormatting>
  <conditionalFormatting sqref="L95">
    <cfRule type="expression" priority="2603" dxfId="0" stopIfTrue="1">
      <formula>OR(AND($L$95&lt;$L$94,$L$95&lt;&gt;"",$L$94&lt;&gt;""),AND($L$95&gt;$L$96,$L$95&lt;&gt;"",$L$96&lt;&gt;""))</formula>
    </cfRule>
  </conditionalFormatting>
  <conditionalFormatting sqref="L96">
    <cfRule type="expression" priority="2605" dxfId="0" stopIfTrue="1">
      <formula>OR(AND($L$96&lt;$L$95,$L$96&lt;&gt;"",$L$95&lt;&gt;""),AND($L$96&gt;$L$97,$L$96&lt;&gt;"",$L$97&lt;&gt;""))</formula>
    </cfRule>
  </conditionalFormatting>
  <conditionalFormatting sqref="L97">
    <cfRule type="expression" priority="2607" dxfId="0" stopIfTrue="1">
      <formula>OR(AND($L$97&lt;$L$96,$L$97&lt;&gt;"",$L$96&lt;&gt;""),AND($L$97&gt;$L$98,$L$97&lt;&gt;"",$L$98&lt;&gt;""))</formula>
    </cfRule>
  </conditionalFormatting>
  <conditionalFormatting sqref="L98">
    <cfRule type="expression" priority="2609" dxfId="0" stopIfTrue="1">
      <formula>OR(AND($L$98&lt;$L$97,$L$98&lt;&gt;"",$L$97&lt;&gt;""),AND($L$98&gt;$L$99,$L$98&lt;&gt;"",$L$99&lt;&gt;""))</formula>
    </cfRule>
  </conditionalFormatting>
  <conditionalFormatting sqref="L99">
    <cfRule type="expression" priority="2611" dxfId="0" stopIfTrue="1">
      <formula>AND($L$99&lt;$L$98,$L$99&lt;&gt;"",$L$98&lt;&gt;"")</formula>
    </cfRule>
  </conditionalFormatting>
  <conditionalFormatting sqref="P94">
    <cfRule type="expression" priority="2613" dxfId="0" stopIfTrue="1">
      <formula>AND($P$94&gt;$P$95,$P$94&lt;&gt;"",$P$95&lt;&gt;"")</formula>
    </cfRule>
  </conditionalFormatting>
  <conditionalFormatting sqref="P95">
    <cfRule type="expression" priority="2615" dxfId="0" stopIfTrue="1">
      <formula>OR(AND($P$95&lt;$P$94,$P$95&lt;&gt;"",$P$94&lt;&gt;""),AND($P$95&gt;$P$96,$P$95&lt;&gt;"",$P$96&lt;&gt;""))</formula>
    </cfRule>
  </conditionalFormatting>
  <conditionalFormatting sqref="P96">
    <cfRule type="expression" priority="2617" dxfId="0" stopIfTrue="1">
      <formula>OR(AND($P$96&lt;$P$95,$P$96&lt;&gt;"",$P$95&lt;&gt;""),AND($P$96&gt;$P$97,$P$96&lt;&gt;"",$P$97&lt;&gt;""))</formula>
    </cfRule>
  </conditionalFormatting>
  <conditionalFormatting sqref="P97">
    <cfRule type="expression" priority="2619" dxfId="0" stopIfTrue="1">
      <formula>OR(AND($P$97&lt;$P$96,$P$97&lt;&gt;"",$P$96&lt;&gt;""),AND($P$97&gt;$P$98,$P$97&lt;&gt;"",$P$98&lt;&gt;""))</formula>
    </cfRule>
  </conditionalFormatting>
  <conditionalFormatting sqref="P98">
    <cfRule type="expression" priority="2621" dxfId="0" stopIfTrue="1">
      <formula>OR(AND($P$98&lt;$P$97,$P$98&lt;&gt;"",$P$97&lt;&gt;""),AND($P$98&gt;$P$99,$P$98&lt;&gt;"",$P$99&lt;&gt;""))</formula>
    </cfRule>
  </conditionalFormatting>
  <conditionalFormatting sqref="P99">
    <cfRule type="expression" priority="2623" dxfId="0" stopIfTrue="1">
      <formula>AND($P$99&lt;$P$98,$P$99&lt;&gt;"",$P$98&lt;&gt;"")</formula>
    </cfRule>
  </conditionalFormatting>
  <conditionalFormatting sqref="D102">
    <cfRule type="expression" priority="2625" dxfId="0" stopIfTrue="1">
      <formula>AND($D$102&gt;$D$103,$D$102&lt;&gt;"",$D$103&lt;&gt;"")</formula>
    </cfRule>
  </conditionalFormatting>
  <conditionalFormatting sqref="D103">
    <cfRule type="expression" priority="2627" dxfId="0" stopIfTrue="1">
      <formula>OR(AND($D$103&lt;$D$102,$D$103&lt;&gt;"",$D$102&lt;&gt;""),AND($D$103&gt;$D$104,$D$103&lt;&gt;"",$D$104&lt;&gt;""))</formula>
    </cfRule>
  </conditionalFormatting>
  <conditionalFormatting sqref="D104">
    <cfRule type="expression" priority="2629" dxfId="0" stopIfTrue="1">
      <formula>OR(AND($D$104&lt;$D$103,$D$104&lt;&gt;"",$D$103&lt;&gt;""),AND($D$104&gt;$D$105,$D$104&lt;&gt;"",$D$105&lt;&gt;""))</formula>
    </cfRule>
  </conditionalFormatting>
  <conditionalFormatting sqref="D105">
    <cfRule type="expression" priority="2631" dxfId="0" stopIfTrue="1">
      <formula>OR(AND($D$105&lt;$D$104,$D$105&lt;&gt;"",$D$104&lt;&gt;""),AND($D$105&gt;$D$106,$D$105&lt;&gt;"",$D$106&lt;&gt;""))</formula>
    </cfRule>
  </conditionalFormatting>
  <conditionalFormatting sqref="D106">
    <cfRule type="expression" priority="2633" dxfId="0" stopIfTrue="1">
      <formula>OR(AND($D$106&lt;$D$105,$D$106&lt;&gt;"",$D$105&lt;&gt;""),AND($D$106&gt;$D$107,$D$106&lt;&gt;"",$D$107&lt;&gt;""))</formula>
    </cfRule>
  </conditionalFormatting>
  <conditionalFormatting sqref="D107">
    <cfRule type="expression" priority="2635" dxfId="0" stopIfTrue="1">
      <formula>AND($D$107&lt;$D$106,$D$107&lt;&gt;"",$D$106&lt;&gt;"")</formula>
    </cfRule>
  </conditionalFormatting>
  <conditionalFormatting sqref="H102">
    <cfRule type="expression" priority="2637" dxfId="0" stopIfTrue="1">
      <formula>AND($H$102&gt;$H$103,$H$102&lt;&gt;"",$H$103&lt;&gt;"")</formula>
    </cfRule>
  </conditionalFormatting>
  <conditionalFormatting sqref="H103">
    <cfRule type="expression" priority="2639" dxfId="0" stopIfTrue="1">
      <formula>OR(AND($H$103&lt;$H$102,$H$103&lt;&gt;"",$H$102&lt;&gt;""),AND($H$103&gt;$H$104,$H$103&lt;&gt;"",$H$104&lt;&gt;""))</formula>
    </cfRule>
  </conditionalFormatting>
  <conditionalFormatting sqref="H104">
    <cfRule type="expression" priority="2641" dxfId="0" stopIfTrue="1">
      <formula>OR(AND($H$104&lt;$H$103,$H$104&lt;&gt;"",$H$103&lt;&gt;""),AND($H$104&gt;$H$105,$H$104&lt;&gt;"",$H$105&lt;&gt;""))</formula>
    </cfRule>
  </conditionalFormatting>
  <conditionalFormatting sqref="H105">
    <cfRule type="expression" priority="2643" dxfId="0" stopIfTrue="1">
      <formula>OR(AND($H$105&lt;$H$104,$H$105&lt;&gt;"",$H$104&lt;&gt;""),AND($H$105&gt;$H$106,$H$105&lt;&gt;"",$H$106&lt;&gt;""))</formula>
    </cfRule>
  </conditionalFormatting>
  <conditionalFormatting sqref="H106">
    <cfRule type="expression" priority="2645" dxfId="0" stopIfTrue="1">
      <formula>OR(AND($H$106&lt;$H$105,$H$106&lt;&gt;"",$H$105&lt;&gt;""),AND($H$106&gt;$H$107,$H$106&lt;&gt;"",$H$107&lt;&gt;""))</formula>
    </cfRule>
  </conditionalFormatting>
  <conditionalFormatting sqref="H107">
    <cfRule type="expression" priority="2647" dxfId="0" stopIfTrue="1">
      <formula>AND($H$107&lt;$H$106,$H$107&lt;&gt;"",$H$106&lt;&gt;"")</formula>
    </cfRule>
  </conditionalFormatting>
  <conditionalFormatting sqref="D119">
    <cfRule type="expression" priority="2685" dxfId="0" stopIfTrue="1">
      <formula>AND($D$119&gt;$D$120,$D$119&lt;&gt;"",$D$120&lt;&gt;"")</formula>
    </cfRule>
  </conditionalFormatting>
  <conditionalFormatting sqref="D120">
    <cfRule type="expression" priority="2687" dxfId="0" stopIfTrue="1">
      <formula>OR(AND($D$120&lt;$D$119,$D$120&lt;&gt;"",$D$119&lt;&gt;""),AND($D$120&gt;$D$121,$D$120&lt;&gt;"",$D$121&lt;&gt;""))</formula>
    </cfRule>
  </conditionalFormatting>
  <conditionalFormatting sqref="D121">
    <cfRule type="expression" priority="2689" dxfId="0" stopIfTrue="1">
      <formula>OR(AND($D$121&lt;$D$120,$D$121&lt;&gt;"",$D$120&lt;&gt;""),AND($D$121&gt;$D$122,$D$121&lt;&gt;"",$D$122&lt;&gt;""))</formula>
    </cfRule>
  </conditionalFormatting>
  <conditionalFormatting sqref="D122">
    <cfRule type="expression" priority="2691" dxfId="0" stopIfTrue="1">
      <formula>OR(AND($D$122&lt;$D$121,$D$122&lt;&gt;"",$D$121&lt;&gt;""),AND($D$122&gt;$D$123,$D$122&lt;&gt;"",$D$123&lt;&gt;""))</formula>
    </cfRule>
  </conditionalFormatting>
  <conditionalFormatting sqref="D123">
    <cfRule type="expression" priority="2693" dxfId="0" stopIfTrue="1">
      <formula>OR(AND($D$123&lt;$D$122,$D$123&lt;&gt;"",$D$122&lt;&gt;""),AND($D$123&gt;$D$124,$D$123&lt;&gt;"",$D$124&lt;&gt;""))</formula>
    </cfRule>
  </conditionalFormatting>
  <conditionalFormatting sqref="D124">
    <cfRule type="expression" priority="2695" dxfId="0" stopIfTrue="1">
      <formula>AND($D$124&lt;$D$123,$D$124&lt;&gt;"",$D$123&lt;&gt;"")</formula>
    </cfRule>
  </conditionalFormatting>
  <conditionalFormatting sqref="H119">
    <cfRule type="expression" priority="2697" dxfId="0" stopIfTrue="1">
      <formula>AND($H$119&gt;$H$120,$H$119&lt;&gt;"",$H$120&lt;&gt;"")</formula>
    </cfRule>
  </conditionalFormatting>
  <conditionalFormatting sqref="H120">
    <cfRule type="expression" priority="2699" dxfId="0" stopIfTrue="1">
      <formula>OR(AND($H$120&lt;$H$119,$H$120&lt;&gt;"",$H$119&lt;&gt;""),AND($H$120&gt;$H$121,$H$120&lt;&gt;"",$H$121&lt;&gt;""))</formula>
    </cfRule>
  </conditionalFormatting>
  <conditionalFormatting sqref="H121">
    <cfRule type="expression" priority="2701" dxfId="0" stopIfTrue="1">
      <formula>OR(AND($H$121&lt;$H$120,$H$121&lt;&gt;"",$H$120&lt;&gt;""),AND($H$121&gt;$H$122,$H$121&lt;&gt;"",$H$122&lt;&gt;""))</formula>
    </cfRule>
  </conditionalFormatting>
  <conditionalFormatting sqref="H122">
    <cfRule type="expression" priority="2703" dxfId="0" stopIfTrue="1">
      <formula>OR(AND($H$122&lt;$H$121,$H$122&lt;&gt;"",$H$121&lt;&gt;""),AND($H$122&gt;$H$123,$H$122&lt;&gt;"",$H$123&lt;&gt;""))</formula>
    </cfRule>
  </conditionalFormatting>
  <conditionalFormatting sqref="H123">
    <cfRule type="expression" priority="2705" dxfId="0" stopIfTrue="1">
      <formula>OR(AND($H$123&lt;$H$122,$H$123&lt;&gt;"",$H$122&lt;&gt;""),AND($H$123&gt;$H$124,$H$123&lt;&gt;"",$H$124&lt;&gt;""))</formula>
    </cfRule>
  </conditionalFormatting>
  <conditionalFormatting sqref="H124">
    <cfRule type="expression" priority="2707" dxfId="0" stopIfTrue="1">
      <formula>AND($H$124&lt;$H$123,$H$124&lt;&gt;"",$H$123&lt;&gt;"")</formula>
    </cfRule>
  </conditionalFormatting>
  <conditionalFormatting sqref="L119">
    <cfRule type="expression" priority="2709" dxfId="0" stopIfTrue="1">
      <formula>AND($L$119&gt;$L$120,$L$119&lt;&gt;"",$L$120&lt;&gt;"")</formula>
    </cfRule>
  </conditionalFormatting>
  <conditionalFormatting sqref="L120">
    <cfRule type="expression" priority="2711" dxfId="0" stopIfTrue="1">
      <formula>OR(AND($L$120&lt;$L$119,$L$120&lt;&gt;"",$L$119&lt;&gt;""),AND($L$120&gt;$L$121,$L$120&lt;&gt;"",$L$121&lt;&gt;""))</formula>
    </cfRule>
  </conditionalFormatting>
  <conditionalFormatting sqref="L121">
    <cfRule type="expression" priority="2713" dxfId="0" stopIfTrue="1">
      <formula>OR(AND($L$121&lt;$L$120,$L$121&lt;&gt;"",$L$120&lt;&gt;""),AND($L$121&gt;$L$122,$L$121&lt;&gt;"",$L$122&lt;&gt;""))</formula>
    </cfRule>
  </conditionalFormatting>
  <conditionalFormatting sqref="L122">
    <cfRule type="expression" priority="2715" dxfId="0" stopIfTrue="1">
      <formula>OR(AND($L$122&lt;$L$121,$L$122&lt;&gt;"",$L$121&lt;&gt;""),AND($L$122&gt;$L$123,$L$122&lt;&gt;"",$L$123&lt;&gt;""))</formula>
    </cfRule>
  </conditionalFormatting>
  <conditionalFormatting sqref="L123">
    <cfRule type="expression" priority="2717" dxfId="0" stopIfTrue="1">
      <formula>OR(AND($L$123&lt;$L$122,$L$123&lt;&gt;"",$L$122&lt;&gt;""),AND($L$123&gt;$L$124,$L$123&lt;&gt;"",$L$124&lt;&gt;""))</formula>
    </cfRule>
  </conditionalFormatting>
  <conditionalFormatting sqref="L124">
    <cfRule type="expression" priority="2719" dxfId="0" stopIfTrue="1">
      <formula>AND($L$124&lt;$L$123,$L$124&lt;&gt;"",$L$123&lt;&gt;"")</formula>
    </cfRule>
  </conditionalFormatting>
  <conditionalFormatting sqref="P119">
    <cfRule type="expression" priority="2721" dxfId="0" stopIfTrue="1">
      <formula>AND($P$119&gt;$P$120,$P$119&lt;&gt;"",$P$120&lt;&gt;"")</formula>
    </cfRule>
  </conditionalFormatting>
  <conditionalFormatting sqref="P120">
    <cfRule type="expression" priority="2723" dxfId="0" stopIfTrue="1">
      <formula>OR(AND($P$120&lt;$P$119,$P$120&lt;&gt;"",$P$119&lt;&gt;""),AND($P$120&gt;$P$121,$P$120&lt;&gt;"",$P$121&lt;&gt;""))</formula>
    </cfRule>
  </conditionalFormatting>
  <conditionalFormatting sqref="P121">
    <cfRule type="expression" priority="2725" dxfId="0" stopIfTrue="1">
      <formula>OR(AND($P$121&lt;$P$120,$P$121&lt;&gt;"",$P$120&lt;&gt;""),AND($P$121&gt;$P$122,$P$121&lt;&gt;"",$P$122&lt;&gt;""))</formula>
    </cfRule>
  </conditionalFormatting>
  <conditionalFormatting sqref="P122">
    <cfRule type="expression" priority="2727" dxfId="0" stopIfTrue="1">
      <formula>OR(AND($P$122&lt;$P$121,$P$122&lt;&gt;"",$P$121&lt;&gt;""),AND($P$122&gt;$P$123,$P$122&lt;&gt;"",$P$123&lt;&gt;""))</formula>
    </cfRule>
  </conditionalFormatting>
  <conditionalFormatting sqref="P123">
    <cfRule type="expression" priority="2729" dxfId="0" stopIfTrue="1">
      <formula>OR(AND($P$123&lt;$P$122,$P$123&lt;&gt;"",$P$122&lt;&gt;""),AND($P$123&gt;$P$124,$P$123&lt;&gt;"",$P$124&lt;&gt;""))</formula>
    </cfRule>
  </conditionalFormatting>
  <conditionalFormatting sqref="P124">
    <cfRule type="expression" priority="2731" dxfId="0" stopIfTrue="1">
      <formula>AND($P$124&lt;$P$123,$P$124&lt;&gt;"",$P$123&lt;&gt;"")</formula>
    </cfRule>
  </conditionalFormatting>
  <conditionalFormatting sqref="D127">
    <cfRule type="expression" priority="2733" dxfId="0" stopIfTrue="1">
      <formula>AND($D$127&gt;$D$128,$D$127&lt;&gt;"",$D$128&lt;&gt;"")</formula>
    </cfRule>
  </conditionalFormatting>
  <conditionalFormatting sqref="D128">
    <cfRule type="expression" priority="2735" dxfId="0" stopIfTrue="1">
      <formula>OR(AND($D$128&lt;$D$127,$D$128&lt;&gt;"",$D$127&lt;&gt;""),AND($D$128&gt;$D$129,$D$128&lt;&gt;"",$D$129&lt;&gt;""))</formula>
    </cfRule>
  </conditionalFormatting>
  <conditionalFormatting sqref="D129">
    <cfRule type="expression" priority="2737" dxfId="0" stopIfTrue="1">
      <formula>OR(AND($D$129&lt;$D$128,$D$129&lt;&gt;"",$D$128&lt;&gt;""),AND($D$129&gt;$D$130,$D$129&lt;&gt;"",$D$130&lt;&gt;""))</formula>
    </cfRule>
  </conditionalFormatting>
  <conditionalFormatting sqref="D130">
    <cfRule type="expression" priority="2739" dxfId="0" stopIfTrue="1">
      <formula>OR(AND($D$130&lt;$D$129,$D$130&lt;&gt;"",$D$129&lt;&gt;""),AND($D$130&gt;$D$131,$D$130&lt;&gt;"",$D$131&lt;&gt;""))</formula>
    </cfRule>
  </conditionalFormatting>
  <conditionalFormatting sqref="D131">
    <cfRule type="expression" priority="2741" dxfId="0" stopIfTrue="1">
      <formula>OR(AND($D$131&lt;$D$130,$D$131&lt;&gt;"",$D$130&lt;&gt;""),AND($D$131&gt;$D$132,$D$131&lt;&gt;"",$D$132&lt;&gt;""))</formula>
    </cfRule>
  </conditionalFormatting>
  <conditionalFormatting sqref="D132">
    <cfRule type="expression" priority="2743" dxfId="0" stopIfTrue="1">
      <formula>AND($D$132&lt;$D$131,$D$132&lt;&gt;"",$D$131&lt;&gt;"")</formula>
    </cfRule>
  </conditionalFormatting>
  <conditionalFormatting sqref="H127">
    <cfRule type="expression" priority="2745" dxfId="0" stopIfTrue="1">
      <formula>AND($H$127&gt;$H$128,$H$127&lt;&gt;"",$H$128&lt;&gt;"")</formula>
    </cfRule>
  </conditionalFormatting>
  <conditionalFormatting sqref="H128">
    <cfRule type="expression" priority="2747" dxfId="0" stopIfTrue="1">
      <formula>OR(AND($H$128&lt;$H$127,$H$128&lt;&gt;"",$H$127&lt;&gt;""),AND($H$128&gt;$H$129,$H$128&lt;&gt;"",$H$129&lt;&gt;""))</formula>
    </cfRule>
  </conditionalFormatting>
  <conditionalFormatting sqref="H129">
    <cfRule type="expression" priority="2749" dxfId="0" stopIfTrue="1">
      <formula>OR(AND($H$129&lt;$H$128,$H$129&lt;&gt;"",$H$128&lt;&gt;""),AND($H$129&gt;$H$130,$H$129&lt;&gt;"",$H$130&lt;&gt;""))</formula>
    </cfRule>
  </conditionalFormatting>
  <conditionalFormatting sqref="H130">
    <cfRule type="expression" priority="2751" dxfId="0" stopIfTrue="1">
      <formula>OR(AND($H$130&lt;$H$129,$H$130&lt;&gt;"",$H$129&lt;&gt;""),AND($H$130&gt;$H$131,$H$130&lt;&gt;"",$H$131&lt;&gt;""))</formula>
    </cfRule>
  </conditionalFormatting>
  <conditionalFormatting sqref="H131">
    <cfRule type="expression" priority="2753" dxfId="0" stopIfTrue="1">
      <formula>OR(AND($H$131&lt;$H$130,$H$131&lt;&gt;"",$H$130&lt;&gt;""),AND($H$131&gt;$H$132,$H$131&lt;&gt;"",$H$132&lt;&gt;""))</formula>
    </cfRule>
  </conditionalFormatting>
  <conditionalFormatting sqref="H132">
    <cfRule type="expression" priority="2755" dxfId="0" stopIfTrue="1">
      <formula>AND($H$132&lt;$H$131,$H$132&lt;&gt;"",$H$131&lt;&gt;"")</formula>
    </cfRule>
  </conditionalFormatting>
  <conditionalFormatting sqref="D148">
    <cfRule type="expression" priority="2803" dxfId="0" stopIfTrue="1">
      <formula>AND($D$148&lt;$D$147,$D$148&lt;&gt;"",$D$147&lt;&gt;"")</formula>
    </cfRule>
  </conditionalFormatting>
  <conditionalFormatting sqref="H27">
    <cfRule type="expression" priority="2805" dxfId="0" stopIfTrue="1">
      <formula>AND($H$143&gt;$H$144,$H$143&lt;&gt;"",$H$144&lt;&gt;"")</formula>
    </cfRule>
  </conditionalFormatting>
  <conditionalFormatting sqref="H28 H143:H144">
    <cfRule type="expression" priority="2807" dxfId="0" stopIfTrue="1">
      <formula>OR(AND($H$144&lt;$H$143,$H$144&lt;&gt;"",$H$143&lt;&gt;""),AND($H$144&gt;$H$145,$H$144&lt;&gt;"",$H$145&lt;&gt;""))</formula>
    </cfRule>
  </conditionalFormatting>
  <conditionalFormatting sqref="H145 H29">
    <cfRule type="expression" priority="2809" dxfId="0" stopIfTrue="1">
      <formula>OR(AND($H$145&lt;$H$144,$H$145&lt;&gt;"",$H$144&lt;&gt;""),AND($H$145&gt;$H$146,$H$145&lt;&gt;"",$H$146&lt;&gt;""))</formula>
    </cfRule>
  </conditionalFormatting>
  <conditionalFormatting sqref="H146 H30">
    <cfRule type="expression" priority="2811" dxfId="0" stopIfTrue="1">
      <formula>OR(AND($H$146&lt;$H$145,$H$146&lt;&gt;"",$H$145&lt;&gt;""),AND($H$146&gt;$H$147,$H$146&lt;&gt;"",$H$147&lt;&gt;""))</formula>
    </cfRule>
  </conditionalFormatting>
  <conditionalFormatting sqref="H147 H31">
    <cfRule type="expression" priority="2813" dxfId="0" stopIfTrue="1">
      <formula>OR(AND($H$147&lt;$H$146,$H$147&lt;&gt;"",$H$146&lt;&gt;""),AND($H$147&gt;$H$148,$H$147&lt;&gt;"",$H$148&lt;&gt;""))</formula>
    </cfRule>
  </conditionalFormatting>
  <conditionalFormatting sqref="H148 H32">
    <cfRule type="expression" priority="2815" dxfId="0" stopIfTrue="1">
      <formula>AND($H$148&lt;$H$147,$H$148&lt;&gt;"",$H$147&lt;&gt;"")</formula>
    </cfRule>
  </conditionalFormatting>
  <conditionalFormatting sqref="L143">
    <cfRule type="expression" priority="2817" dxfId="0" stopIfTrue="1">
      <formula>AND($L$143&gt;$L$144,$L$143&lt;&gt;"",$L$144&lt;&gt;"")</formula>
    </cfRule>
  </conditionalFormatting>
  <conditionalFormatting sqref="L144">
    <cfRule type="expression" priority="2819" dxfId="0" stopIfTrue="1">
      <formula>OR(AND($L$144&lt;$L$143,$L$144&lt;&gt;"",$L$143&lt;&gt;""),AND($L$144&gt;$L$145,$L$144&lt;&gt;"",$L$145&lt;&gt;""))</formula>
    </cfRule>
  </conditionalFormatting>
  <conditionalFormatting sqref="L145">
    <cfRule type="expression" priority="2821" dxfId="0" stopIfTrue="1">
      <formula>OR(AND($L$145&lt;$L$144,$L$145&lt;&gt;"",$L$144&lt;&gt;""),AND($L$145&gt;$L$146,$L$145&lt;&gt;"",$L$146&lt;&gt;""))</formula>
    </cfRule>
  </conditionalFormatting>
  <conditionalFormatting sqref="L146">
    <cfRule type="expression" priority="2823" dxfId="0" stopIfTrue="1">
      <formula>OR(AND($L$146&lt;$L$145,$L$146&lt;&gt;"",$L$145&lt;&gt;""),AND($L$146&gt;$L$147,$L$146&lt;&gt;"",$L$147&lt;&gt;""))</formula>
    </cfRule>
  </conditionalFormatting>
  <conditionalFormatting sqref="L147">
    <cfRule type="expression" priority="2825" dxfId="0" stopIfTrue="1">
      <formula>OR(AND($L$147&lt;$L$146,$L$147&lt;&gt;"",$L$146&lt;&gt;""),AND($L$147&gt;$L$148,$L$147&lt;&gt;"",$L$148&lt;&gt;""))</formula>
    </cfRule>
  </conditionalFormatting>
  <conditionalFormatting sqref="L148">
    <cfRule type="expression" priority="2827" dxfId="0" stopIfTrue="1">
      <formula>AND($L$148&lt;$L$147,$L$148&lt;&gt;"",$L$147&lt;&gt;"")</formula>
    </cfRule>
  </conditionalFormatting>
  <conditionalFormatting sqref="P143">
    <cfRule type="expression" priority="2829" dxfId="0" stopIfTrue="1">
      <formula>AND($P$143&gt;$P$144,$P$143&lt;&gt;"",$P$144&lt;&gt;"")</formula>
    </cfRule>
  </conditionalFormatting>
  <conditionalFormatting sqref="P144">
    <cfRule type="expression" priority="2831" dxfId="0" stopIfTrue="1">
      <formula>OR(AND($P$144&lt;$P$143,$P$144&lt;&gt;"",$P$143&lt;&gt;""),AND($P$144&gt;$P$145,$P$144&lt;&gt;"",$P$145&lt;&gt;""))</formula>
    </cfRule>
  </conditionalFormatting>
  <conditionalFormatting sqref="P145">
    <cfRule type="expression" priority="2833" dxfId="0" stopIfTrue="1">
      <formula>OR(AND($P$145&lt;$P$144,$P$145&lt;&gt;"",$P$144&lt;&gt;""),AND($P$145&gt;$P$146,$P$145&lt;&gt;"",$P$146&lt;&gt;""))</formula>
    </cfRule>
  </conditionalFormatting>
  <conditionalFormatting sqref="P146">
    <cfRule type="expression" priority="2835" dxfId="0" stopIfTrue="1">
      <formula>OR(AND($P$146&lt;$P$145,$P$146&lt;&gt;"",$P$145&lt;&gt;""),AND($P$146&gt;$P$147,$P$146&lt;&gt;"",$P$147&lt;&gt;""))</formula>
    </cfRule>
  </conditionalFormatting>
  <conditionalFormatting sqref="P147">
    <cfRule type="expression" priority="2837" dxfId="0" stopIfTrue="1">
      <formula>OR(AND($P$147&lt;$P$146,$P$147&lt;&gt;"",$P$146&lt;&gt;""),AND($P$147&gt;$P$148,$P$147&lt;&gt;"",$P$148&lt;&gt;""))</formula>
    </cfRule>
  </conditionalFormatting>
  <conditionalFormatting sqref="P148">
    <cfRule type="expression" priority="2839" dxfId="0" stopIfTrue="1">
      <formula>AND($P$148&lt;$P$147,$P$148&lt;&gt;"",$P$147&lt;&gt;"")</formula>
    </cfRule>
  </conditionalFormatting>
  <conditionalFormatting sqref="D156">
    <cfRule type="expression" priority="2849" dxfId="0" stopIfTrue="1">
      <formula>OR(AND($D$156&lt;$D$155,$D$156&lt;&gt;"",$D$155&lt;&gt;""),AND($D$156&gt;$D$157,$D$156&lt;&gt;"",$D$157&lt;&gt;""))</formula>
    </cfRule>
  </conditionalFormatting>
  <conditionalFormatting sqref="D157">
    <cfRule type="expression" priority="2851" dxfId="0" stopIfTrue="1">
      <formula>AND($D$157&lt;$D$156,$D$157&lt;&gt;"",$D$156&lt;&gt;"")</formula>
    </cfRule>
  </conditionalFormatting>
  <conditionalFormatting sqref="H152">
    <cfRule type="expression" priority="2853" dxfId="0" stopIfTrue="1">
      <formula>AND($H$152&gt;$H$153,$H$152&lt;&gt;"",$H$153&lt;&gt;"")</formula>
    </cfRule>
  </conditionalFormatting>
  <conditionalFormatting sqref="H153">
    <cfRule type="expression" priority="2855" dxfId="0" stopIfTrue="1">
      <formula>OR(AND($H$153&lt;$H$152,$H$153&lt;&gt;"",$H$152&lt;&gt;""),AND($H$153&gt;$H$154,$H$153&lt;&gt;"",$H$154&lt;&gt;""))</formula>
    </cfRule>
  </conditionalFormatting>
  <conditionalFormatting sqref="H154">
    <cfRule type="expression" priority="2857" dxfId="0" stopIfTrue="1">
      <formula>OR(AND($H$154&lt;$H$153,$H$154&lt;&gt;"",$H$153&lt;&gt;""),AND($H$154&gt;$H$155,$H$154&lt;&gt;"",$H$155&lt;&gt;""))</formula>
    </cfRule>
  </conditionalFormatting>
  <conditionalFormatting sqref="H155">
    <cfRule type="expression" priority="2859" dxfId="0" stopIfTrue="1">
      <formula>OR(AND($H$155&lt;$H$154,$H$155&lt;&gt;"",$H$154&lt;&gt;""),AND($H$155&gt;$H$156,$H$155&lt;&gt;"",$H$156&lt;&gt;""))</formula>
    </cfRule>
  </conditionalFormatting>
  <conditionalFormatting sqref="H156">
    <cfRule type="expression" priority="2861" dxfId="0" stopIfTrue="1">
      <formula>OR(AND($H$156&lt;$H$155,$H$156&lt;&gt;"",$H$155&lt;&gt;""),AND($H$156&gt;$H$157,$H$156&lt;&gt;"",$H$157&lt;&gt;""))</formula>
    </cfRule>
  </conditionalFormatting>
  <conditionalFormatting sqref="H157">
    <cfRule type="expression" priority="2863" dxfId="0" stopIfTrue="1">
      <formula>AND($H$157&lt;$H$156,$H$157&lt;&gt;"",$H$156&lt;&gt;"")</formula>
    </cfRule>
  </conditionalFormatting>
  <conditionalFormatting sqref="L152">
    <cfRule type="expression" priority="2865" dxfId="0" stopIfTrue="1">
      <formula>AND($L$152&gt;$L$153,$L$152&lt;&gt;"",$L$153&lt;&gt;"")</formula>
    </cfRule>
  </conditionalFormatting>
  <conditionalFormatting sqref="L153">
    <cfRule type="expression" priority="2867" dxfId="0" stopIfTrue="1">
      <formula>OR(AND($L$153&lt;$L$152,$L$153&lt;&gt;"",$L$152&lt;&gt;""),AND($L$153&gt;$L$154,$L$153&lt;&gt;"",$L$154&lt;&gt;""))</formula>
    </cfRule>
  </conditionalFormatting>
  <conditionalFormatting sqref="L154">
    <cfRule type="expression" priority="2869" dxfId="0" stopIfTrue="1">
      <formula>OR(AND($L$154&lt;$L$153,$L$154&lt;&gt;"",$L$153&lt;&gt;""),AND($L$154&gt;$L$155,$L$154&lt;&gt;"",$L$155&lt;&gt;""))</formula>
    </cfRule>
  </conditionalFormatting>
  <conditionalFormatting sqref="L155">
    <cfRule type="expression" priority="2871" dxfId="0" stopIfTrue="1">
      <formula>OR(AND($L$155&lt;$L$154,$L$155&lt;&gt;"",$L$154&lt;&gt;""),AND($L$155&gt;$L$156,$L$155&lt;&gt;"",$L$156&lt;&gt;""))</formula>
    </cfRule>
  </conditionalFormatting>
  <conditionalFormatting sqref="L156">
    <cfRule type="expression" priority="2873" dxfId="0" stopIfTrue="1">
      <formula>OR(AND($L$156&lt;$L$155,$L$156&lt;&gt;"",$L$155&lt;&gt;""),AND($L$156&gt;$L$157,$L$156&lt;&gt;"",$L$157&lt;&gt;""))</formula>
    </cfRule>
  </conditionalFormatting>
  <conditionalFormatting sqref="L157">
    <cfRule type="expression" priority="2875" dxfId="0" stopIfTrue="1">
      <formula>AND($L$157&lt;$L$156,$L$157&lt;&gt;"",$L$156&lt;&gt;"")</formula>
    </cfRule>
  </conditionalFormatting>
  <conditionalFormatting sqref="P152">
    <cfRule type="expression" priority="2877" dxfId="0" stopIfTrue="1">
      <formula>AND($P$152&gt;$P$153,$P$152&lt;&gt;"",$P$153&lt;&gt;"")</formula>
    </cfRule>
  </conditionalFormatting>
  <conditionalFormatting sqref="P153">
    <cfRule type="expression" priority="2879" dxfId="0" stopIfTrue="1">
      <formula>OR(AND($P$153&lt;$P$152,$P$153&lt;&gt;"",$P$152&lt;&gt;""),AND($P$153&gt;$P$154,$P$153&lt;&gt;"",$P$154&lt;&gt;""))</formula>
    </cfRule>
  </conditionalFormatting>
  <conditionalFormatting sqref="P154">
    <cfRule type="expression" priority="2881" dxfId="0" stopIfTrue="1">
      <formula>OR(AND($P$154&lt;$P$153,$P$154&lt;&gt;"",$P$153&lt;&gt;""),AND($P$154&gt;$P$155,$P$154&lt;&gt;"",$P$155&lt;&gt;""))</formula>
    </cfRule>
  </conditionalFormatting>
  <conditionalFormatting sqref="P155">
    <cfRule type="expression" priority="2883" dxfId="0" stopIfTrue="1">
      <formula>OR(AND($P$155&lt;$P$154,$P$155&lt;&gt;"",$P$154&lt;&gt;""),AND($P$155&gt;$P$156,$P$155&lt;&gt;"",$P$156&lt;&gt;""))</formula>
    </cfRule>
  </conditionalFormatting>
  <conditionalFormatting sqref="P156">
    <cfRule type="expression" priority="2885" dxfId="0" stopIfTrue="1">
      <formula>OR(AND($P$156&lt;$P$155,$P$156&lt;&gt;"",$P$155&lt;&gt;""),AND($P$156&gt;$P$157,$P$156&lt;&gt;"",$P$157&lt;&gt;""))</formula>
    </cfRule>
  </conditionalFormatting>
  <conditionalFormatting sqref="P157">
    <cfRule type="expression" priority="2887" dxfId="0" stopIfTrue="1">
      <formula>AND($P$157&lt;$P$156,$P$157&lt;&gt;"",$P$156&lt;&gt;"")</formula>
    </cfRule>
  </conditionalFormatting>
  <conditionalFormatting sqref="D160">
    <cfRule type="expression" priority="2889" dxfId="0" stopIfTrue="1">
      <formula>AND($D$160&gt;$D$161,$D$160&lt;&gt;"",$D$161&lt;&gt;"")</formula>
    </cfRule>
  </conditionalFormatting>
  <conditionalFormatting sqref="D161">
    <cfRule type="expression" priority="2891" dxfId="0" stopIfTrue="1">
      <formula>OR(AND($D$161&lt;$D$160,$D$161&lt;&gt;"",$D$160&lt;&gt;""),AND($D$161&gt;$D$162,$D$161&lt;&gt;"",$D$162&lt;&gt;""))</formula>
    </cfRule>
  </conditionalFormatting>
  <conditionalFormatting sqref="D162">
    <cfRule type="expression" priority="2893" dxfId="0" stopIfTrue="1">
      <formula>OR(AND($D$162&lt;$D$161,$D$162&lt;&gt;"",$D$161&lt;&gt;""),AND($D$162&gt;$D$163,$D$162&lt;&gt;"",$D$163&lt;&gt;""))</formula>
    </cfRule>
  </conditionalFormatting>
  <conditionalFormatting sqref="D163">
    <cfRule type="expression" priority="2895" dxfId="0" stopIfTrue="1">
      <formula>OR(AND($D$163&lt;$D$162,$D$163&lt;&gt;"",$D$162&lt;&gt;""),AND($D$163&gt;$D$164,$D$163&lt;&gt;"",$D$164&lt;&gt;""))</formula>
    </cfRule>
  </conditionalFormatting>
  <conditionalFormatting sqref="D164">
    <cfRule type="expression" priority="2897" dxfId="0" stopIfTrue="1">
      <formula>OR(AND($D$164&lt;$D$163,$D$164&lt;&gt;"",$D$163&lt;&gt;""),AND($D$164&gt;$D$165,$D$164&lt;&gt;"",$D$165&lt;&gt;""))</formula>
    </cfRule>
  </conditionalFormatting>
  <conditionalFormatting sqref="D165">
    <cfRule type="expression" priority="2899" dxfId="0" stopIfTrue="1">
      <formula>AND($D$165&lt;$D$164,$D$165&lt;&gt;"",$D$164&lt;&gt;"")</formula>
    </cfRule>
  </conditionalFormatting>
  <conditionalFormatting sqref="H160">
    <cfRule type="expression" priority="2901" dxfId="0" stopIfTrue="1">
      <formula>AND($H$160&gt;$H$161,$H$160&lt;&gt;"",$H$161&lt;&gt;"")</formula>
    </cfRule>
  </conditionalFormatting>
  <conditionalFormatting sqref="H161">
    <cfRule type="expression" priority="2903" dxfId="0" stopIfTrue="1">
      <formula>OR(AND($H$161&lt;$H$160,$H$161&lt;&gt;"",$H$160&lt;&gt;""),AND($H$161&gt;$H$162,$H$161&lt;&gt;"",$H$162&lt;&gt;""))</formula>
    </cfRule>
  </conditionalFormatting>
  <conditionalFormatting sqref="H162">
    <cfRule type="expression" priority="2905" dxfId="0" stopIfTrue="1">
      <formula>OR(AND($H$162&lt;$H$161,$H$162&lt;&gt;"",$H$161&lt;&gt;""),AND($H$162&gt;$H$163,$H$162&lt;&gt;"",$H$163&lt;&gt;""))</formula>
    </cfRule>
  </conditionalFormatting>
  <conditionalFormatting sqref="H163">
    <cfRule type="expression" priority="2907" dxfId="0" stopIfTrue="1">
      <formula>OR(AND($H$163&lt;$H$162,$H$163&lt;&gt;"",$H$162&lt;&gt;""),AND($H$163&gt;$H$164,$H$163&lt;&gt;"",$H$164&lt;&gt;""))</formula>
    </cfRule>
  </conditionalFormatting>
  <conditionalFormatting sqref="H164">
    <cfRule type="expression" priority="2909" dxfId="0" stopIfTrue="1">
      <formula>OR(AND($H$164&lt;$H$163,$H$164&lt;&gt;"",$H$163&lt;&gt;""),AND($H$164&gt;$H$165,$H$164&lt;&gt;"",$H$165&lt;&gt;""))</formula>
    </cfRule>
  </conditionalFormatting>
  <conditionalFormatting sqref="H165">
    <cfRule type="expression" priority="2911" dxfId="0" stopIfTrue="1">
      <formula>AND($H$165&lt;$H$164,$H$165&lt;&gt;"",$H$164&lt;&gt;"")</formula>
    </cfRule>
  </conditionalFormatting>
  <conditionalFormatting sqref="L11">
    <cfRule type="expression" priority="2948" dxfId="0" stopIfTrue="1">
      <formula>AND($L$11&lt;$L$12,$L$11&lt;&gt;"",$L$12&lt;&gt;"")</formula>
    </cfRule>
    <cfRule type="expression" priority="2949" dxfId="0" stopIfTrue="1">
      <formula>AND(INDEX($L$44:$L$49,MATCH($J$11,$J$44:$J$49,0))&gt;$L$11,$L$11&lt;&gt;"",INDEX($L$44:$L$49,MATCH($J$11,$J$44:$J$49,0))&lt;&gt;"")</formula>
    </cfRule>
  </conditionalFormatting>
  <conditionalFormatting sqref="L12">
    <cfRule type="expression" priority="2950" dxfId="0" stopIfTrue="1">
      <formula>OR(AND($L$12&gt;$L$11,$L$12&lt;&gt;"",$L$11&lt;&gt;""),AND($L$12&lt;$L$13,$L$12&lt;&gt;"",$L$13&lt;&gt;""))</formula>
    </cfRule>
    <cfRule type="expression" priority="2951" dxfId="0" stopIfTrue="1">
      <formula>AND(INDEX($L$44:$L$49,MATCH($J$12,$J$44:$J$49,0))&gt;$L$12,$L$12&lt;&gt;"",INDEX($L$44:$L$49,MATCH($J$12,$J$44:$J$49,0))&lt;&gt;"")</formula>
    </cfRule>
  </conditionalFormatting>
  <conditionalFormatting sqref="L13">
    <cfRule type="expression" priority="2952" dxfId="0" stopIfTrue="1">
      <formula>OR(AND($L$13&gt;$L$12,$L$13&lt;&gt;"",$L$12&lt;&gt;""),AND($L$13&lt;$L$14,$L$13&lt;&gt;"",$L$14&lt;&gt;""))</formula>
    </cfRule>
    <cfRule type="expression" priority="2953" dxfId="0" stopIfTrue="1">
      <formula>AND(INDEX($L$44:$L$49,MATCH($J$13,$J$44:$J$49,0))&gt;$L$13,$L$13&lt;&gt;"",INDEX($L$44:$L$49,MATCH($J$13,$J$44:$J$49,0))&lt;&gt;"")</formula>
    </cfRule>
  </conditionalFormatting>
  <conditionalFormatting sqref="L14">
    <cfRule type="expression" priority="2954" dxfId="0" stopIfTrue="1">
      <formula>OR(AND($L$14&gt;$L$13,$L$14&lt;&gt;"",$L$13&lt;&gt;""),AND($L$14&lt;$L$15,$L$14&lt;&gt;"",$L$15&lt;&gt;""))</formula>
    </cfRule>
    <cfRule type="expression" priority="2955" dxfId="0" stopIfTrue="1">
      <formula>AND(INDEX($L$44:$L$49,MATCH($J$14,$J$44:$J$49,0))&gt;$L$14,$L$14&lt;&gt;"",INDEX($L$44:$L$49,MATCH($J$14,$J$44:$J$49,0))&lt;&gt;"")</formula>
    </cfRule>
  </conditionalFormatting>
  <conditionalFormatting sqref="L15">
    <cfRule type="expression" priority="2956" dxfId="0" stopIfTrue="1">
      <formula>OR(AND($L$15&gt;$L$14,$L$15&lt;&gt;"",$L$14&lt;&gt;""),AND($L$15&lt;$L$16,$L$15&lt;&gt;"",$L$16&lt;&gt;""))</formula>
    </cfRule>
    <cfRule type="expression" priority="2957" dxfId="0" stopIfTrue="1">
      <formula>AND(INDEX($L$44:$L$49,MATCH($J$15,$J$44:$J$49,0))&gt;$L$15,$L$15&lt;&gt;"",INDEX($L$44:$L$49,MATCH($J$15,$J$44:$J$49,0))&lt;&gt;"")</formula>
    </cfRule>
  </conditionalFormatting>
  <conditionalFormatting sqref="L16">
    <cfRule type="expression" priority="2958" dxfId="0" stopIfTrue="1">
      <formula>AND($L$16&gt;$L$15,$L$16&lt;&gt;"",$L$15&lt;&gt;"")</formula>
    </cfRule>
    <cfRule type="expression" priority="2959" dxfId="0" stopIfTrue="1">
      <formula>AND(INDEX($L$44:$L$49,MATCH($J$16,$J$44:$J$49,0))&gt;$L$16,$L$16&lt;&gt;"",INDEX($L$44:$L$49,MATCH($J$16,$J$44:$J$49,0))&lt;&gt;"")</formula>
    </cfRule>
  </conditionalFormatting>
  <conditionalFormatting sqref="P11">
    <cfRule type="expression" priority="2960" dxfId="0" stopIfTrue="1">
      <formula>AND($P$11&lt;$P$12,$P$11&lt;&gt;"",$P$12&lt;&gt;"")</formula>
    </cfRule>
    <cfRule type="expression" priority="2961" dxfId="0" stopIfTrue="1">
      <formula>AND(INDEX($P$44:$P$49,MATCH($N$11,$N$44:$N$49,0))&gt;$P$11,$P$11&lt;&gt;"",INDEX($P$44:$P$49,MATCH($N$11,$N$44:$N$49,0))&lt;&gt;"")</formula>
    </cfRule>
  </conditionalFormatting>
  <conditionalFormatting sqref="P12">
    <cfRule type="expression" priority="2962" dxfId="0" stopIfTrue="1">
      <formula>OR(AND($P$12&gt;$P$11,$P$12&lt;&gt;"",$P$11&lt;&gt;""),AND($P$12&lt;$P$13,$P$12&lt;&gt;"",$P$13&lt;&gt;""))</formula>
    </cfRule>
    <cfRule type="expression" priority="2963" dxfId="0" stopIfTrue="1">
      <formula>AND(INDEX($P$44:$P$49,MATCH($N$12,$N$44:$N$49,0))&gt;$P$12,$P$12&lt;&gt;"",INDEX($P$44:$P$49,MATCH($N$12,$N$44:$N$49,0))&lt;&gt;"")</formula>
    </cfRule>
  </conditionalFormatting>
  <conditionalFormatting sqref="P13">
    <cfRule type="expression" priority="2964" dxfId="0" stopIfTrue="1">
      <formula>OR(AND($P$13&gt;$P$12,$P$13&lt;&gt;"",$P$12&lt;&gt;""),AND($P$13&lt;$P$14,$P$13&lt;&gt;"",$P$14&lt;&gt;""))</formula>
    </cfRule>
    <cfRule type="expression" priority="2965" dxfId="0" stopIfTrue="1">
      <formula>AND(INDEX($P$44:$P$49,MATCH($N$13,$N$44:$N$49,0))&gt;$P$13,$P$13&lt;&gt;"",INDEX($P$44:$P$49,MATCH($N$13,$N$44:$N$49,0))&lt;&gt;"")</formula>
    </cfRule>
  </conditionalFormatting>
  <conditionalFormatting sqref="P14">
    <cfRule type="expression" priority="2966" dxfId="0" stopIfTrue="1">
      <formula>OR(AND($P$14&gt;$P$13,$P$14&lt;&gt;"",$P$13&lt;&gt;""),AND($P$14&lt;$P$15,$P$14&lt;&gt;"",$P$15&lt;&gt;""))</formula>
    </cfRule>
    <cfRule type="expression" priority="2967" dxfId="0" stopIfTrue="1">
      <formula>AND(INDEX($P$44:$P$49,MATCH($N$14,$N$44:$N$49,0))&gt;$P$14,$P$14&lt;&gt;"",INDEX($P$44:$P$49,MATCH($N$14,$N$44:$N$49,0))&lt;&gt;"")</formula>
    </cfRule>
  </conditionalFormatting>
  <conditionalFormatting sqref="P15">
    <cfRule type="expression" priority="2968" dxfId="0" stopIfTrue="1">
      <formula>OR(AND($P$15&gt;$P$14,$P$15&lt;&gt;"",$P$14&lt;&gt;""),AND($P$15&lt;$P$16,$P$15&lt;&gt;"",$P$16&lt;&gt;""))</formula>
    </cfRule>
    <cfRule type="expression" priority="2969" dxfId="0" stopIfTrue="1">
      <formula>AND(INDEX($P$44:$P$49,MATCH($N$15,$N$44:$N$49,0))&gt;$P$15,$P$15&lt;&gt;"",INDEX($P$44:$P$49,MATCH($N$15,$N$44:$N$49,0))&lt;&gt;"")</formula>
    </cfRule>
  </conditionalFormatting>
  <conditionalFormatting sqref="P16">
    <cfRule type="expression" priority="2970" dxfId="0" stopIfTrue="1">
      <formula>AND($P$16&gt;$P$15,$P$16&lt;&gt;"",$P$15&lt;&gt;"")</formula>
    </cfRule>
    <cfRule type="expression" priority="2971" dxfId="0" stopIfTrue="1">
      <formula>AND(INDEX($P$44:$P$49,MATCH($N$16,$N$44:$N$49,0))&gt;$P$16,$P$16&lt;&gt;"",INDEX($P$44:$P$49,MATCH($N$16,$N$44:$N$49,0))&lt;&gt;"")</formula>
    </cfRule>
  </conditionalFormatting>
  <conditionalFormatting sqref="D19">
    <cfRule type="expression" priority="2972" dxfId="0" stopIfTrue="1">
      <formula>AND($D$19&lt;$D$20,$D$19&lt;&gt;"",$D$20&lt;&gt;"")</formula>
    </cfRule>
    <cfRule type="expression" priority="2973" dxfId="0" stopIfTrue="1">
      <formula>AND(INDEX($D$52:$D$57,MATCH($B$19,$B$52:$B$57,0))&gt;$D$19,$D$19&lt;&gt;"",INDEX($D$52:$D$57,MATCH($B$19,$B$52:$B$57,0))&lt;&gt;"")</formula>
    </cfRule>
  </conditionalFormatting>
  <conditionalFormatting sqref="D20">
    <cfRule type="expression" priority="2974" dxfId="0" stopIfTrue="1">
      <formula>OR(AND($D$20&gt;$D$19,$D$20&lt;&gt;"",$D$19&lt;&gt;""),AND($D$20&lt;$D$21,$D$20&lt;&gt;"",$D$21&lt;&gt;""))</formula>
    </cfRule>
    <cfRule type="expression" priority="2975" dxfId="0" stopIfTrue="1">
      <formula>AND(INDEX($D$52:$D$57,MATCH($B$20,$B$52:$B$57,0))&gt;$D$20,$D$20&lt;&gt;"",INDEX($D$52:$D$57,MATCH($B$20,$B$52:$B$57,0))&lt;&gt;"")</formula>
    </cfRule>
  </conditionalFormatting>
  <conditionalFormatting sqref="D21">
    <cfRule type="expression" priority="2976" dxfId="0" stopIfTrue="1">
      <formula>OR(AND($D$21&gt;$D$20,$D$21&lt;&gt;"",$D$20&lt;&gt;""),AND($D$21&lt;$D$22,$D$21&lt;&gt;"",$D$22&lt;&gt;""))</formula>
    </cfRule>
    <cfRule type="expression" priority="2977" dxfId="0" stopIfTrue="1">
      <formula>AND(INDEX($D$52:$D$57,MATCH($B$21,$B$52:$B$57,0))&gt;$D$21,$D$21&lt;&gt;"",INDEX($D$52:$D$57,MATCH($B$21,$B$52:$B$57,0))&lt;&gt;"")</formula>
    </cfRule>
  </conditionalFormatting>
  <conditionalFormatting sqref="D22">
    <cfRule type="expression" priority="2978" dxfId="0" stopIfTrue="1">
      <formula>OR(AND($D$22&gt;$D$21,$D$22&lt;&gt;"",$D$21&lt;&gt;""),AND($D$22&lt;$D$23,$D$22&lt;&gt;"",$D$23&lt;&gt;""))</formula>
    </cfRule>
    <cfRule type="expression" priority="2979" dxfId="0" stopIfTrue="1">
      <formula>AND(INDEX($D$52:$D$57,MATCH($B$22,$B$52:$B$57,0))&gt;$D$22,$D$22&lt;&gt;"",INDEX($D$52:$D$57,MATCH($B$22,$B$52:$B$57,0))&lt;&gt;"")</formula>
    </cfRule>
  </conditionalFormatting>
  <conditionalFormatting sqref="D23">
    <cfRule type="expression" priority="2980" dxfId="0" stopIfTrue="1">
      <formula>OR(AND($D$23&gt;$D$22,$D$23&lt;&gt;"",$D$22&lt;&gt;""),AND($D$23&lt;$D$24,$D$23&lt;&gt;"",$D$24&lt;&gt;""))</formula>
    </cfRule>
    <cfRule type="expression" priority="2981" dxfId="0" stopIfTrue="1">
      <formula>AND(INDEX($D$52:$D$57,MATCH($B$23,$B$52:$B$57,0))&gt;$D$23,$D$23&lt;&gt;"",INDEX($D$52:$D$57,MATCH($B$23,$B$52:$B$57,0))&lt;&gt;"")</formula>
    </cfRule>
  </conditionalFormatting>
  <conditionalFormatting sqref="D24">
    <cfRule type="expression" priority="2982" dxfId="0" stopIfTrue="1">
      <formula>AND($D$24&gt;$D$23,$D$24&lt;&gt;"",$D$23&lt;&gt;"")</formula>
    </cfRule>
    <cfRule type="expression" priority="2983" dxfId="0" stopIfTrue="1">
      <formula>AND(INDEX($D$52:$D$57,MATCH($B$24,$B$52:$B$57,0))&gt;$D$24,$D$24&lt;&gt;"",INDEX($D$52:$D$57,MATCH($B$24,$B$52:$B$57,0))&lt;&gt;"")</formula>
    </cfRule>
  </conditionalFormatting>
  <conditionalFormatting sqref="H19">
    <cfRule type="expression" priority="2984" dxfId="0" stopIfTrue="1">
      <formula>AND($H$19&lt;$H$20,$H$19&lt;&gt;"",$H$20&lt;&gt;"")</formula>
    </cfRule>
    <cfRule type="expression" priority="2985" dxfId="0" stopIfTrue="1">
      <formula>AND(INDEX($H$52:$H$57,MATCH($F$19,$F$52:$F$57,0))&gt;$H$19,$H$19&lt;&gt;"",INDEX($H$52:$H$57,MATCH($F$19,$F$52:$F$57,0))&lt;&gt;"")</formula>
    </cfRule>
  </conditionalFormatting>
  <conditionalFormatting sqref="H20">
    <cfRule type="expression" priority="2986" dxfId="0" stopIfTrue="1">
      <formula>OR(AND($H$20&gt;$H$19,$H$20&lt;&gt;"",$H$19&lt;&gt;""),AND($H$20&lt;$H$21,$H$20&lt;&gt;"",$H$21&lt;&gt;""))</formula>
    </cfRule>
    <cfRule type="expression" priority="2987" dxfId="0" stopIfTrue="1">
      <formula>AND(INDEX($H$52:$H$57,MATCH($F$20,$F$52:$F$57,0))&gt;$H$20,$H$20&lt;&gt;"",INDEX($H$52:$H$57,MATCH($F$20,$F$52:$F$57,0))&lt;&gt;"")</formula>
    </cfRule>
  </conditionalFormatting>
  <conditionalFormatting sqref="H21">
    <cfRule type="expression" priority="2988" dxfId="0" stopIfTrue="1">
      <formula>OR(AND($H$21&gt;$H$20,$H$21&lt;&gt;"",$H$20&lt;&gt;""),AND($H$21&lt;$H$22,$H$21&lt;&gt;"",$H$22&lt;&gt;""))</formula>
    </cfRule>
    <cfRule type="expression" priority="2989" dxfId="0" stopIfTrue="1">
      <formula>AND(INDEX($H$52:$H$57,MATCH($F$21,$F$52:$F$57,0))&gt;$H$21,$H$21&lt;&gt;"",INDEX($H$52:$H$57,MATCH($F$21,$F$52:$F$57,0))&lt;&gt;"")</formula>
    </cfRule>
  </conditionalFormatting>
  <conditionalFormatting sqref="H22">
    <cfRule type="expression" priority="2990" dxfId="0" stopIfTrue="1">
      <formula>OR(AND($H$22&gt;$H$21,$H$22&lt;&gt;"",$H$21&lt;&gt;""),AND($H$22&lt;$H$23,$H$22&lt;&gt;"",$H$23&lt;&gt;""))</formula>
    </cfRule>
    <cfRule type="expression" priority="2991" dxfId="0" stopIfTrue="1">
      <formula>AND(INDEX($H$52:$H$57,MATCH($F$22,$F$52:$F$57,0))&gt;$H$22,$H$22&lt;&gt;"",INDEX($H$52:$H$57,MATCH($F$22,$F$52:$F$57,0))&lt;&gt;"")</formula>
    </cfRule>
  </conditionalFormatting>
  <conditionalFormatting sqref="H23">
    <cfRule type="expression" priority="2992" dxfId="0" stopIfTrue="1">
      <formula>OR(AND($H$23&gt;$H$22,$H$23&lt;&gt;"",$H$22&lt;&gt;""),AND($H$23&lt;$H$24,$H$23&lt;&gt;"",$H$24&lt;&gt;""))</formula>
    </cfRule>
    <cfRule type="expression" priority="2993" dxfId="0" stopIfTrue="1">
      <formula>AND(INDEX($H$52:$H$57,MATCH($F$23,$F$52:$F$57,0))&gt;$H$23,$H$23&lt;&gt;"",INDEX($H$52:$H$57,MATCH($F$23,$F$52:$F$57,0))&lt;&gt;"")</formula>
    </cfRule>
  </conditionalFormatting>
  <conditionalFormatting sqref="H24">
    <cfRule type="expression" priority="2994" dxfId="0" stopIfTrue="1">
      <formula>AND($H$24&gt;$H$23,$H$24&lt;&gt;"",$H$23&lt;&gt;"")</formula>
    </cfRule>
    <cfRule type="expression" priority="2995" dxfId="0" stopIfTrue="1">
      <formula>AND(INDEX($H$52:$H$57,MATCH($F$24,$F$52:$F$57,0))&gt;$H$24,$H$24&lt;&gt;"",INDEX($H$52:$H$57,MATCH($F$24,$F$52:$F$57,0))&lt;&gt;"")</formula>
    </cfRule>
  </conditionalFormatting>
  <conditionalFormatting sqref="L19">
    <cfRule type="expression" priority="2996" dxfId="0" stopIfTrue="1">
      <formula>AND($L$19&lt;$L$20,$L$19&lt;&gt;"",$L$20&lt;&gt;"")</formula>
    </cfRule>
    <cfRule type="expression" priority="2997" dxfId="0" stopIfTrue="1">
      <formula>AND(INDEX($L$52:$L$57,MATCH($J$19,$J$52:$J$57,0))&gt;$L$19,$L$19&lt;&gt;"",INDEX($L$52:$L$57,MATCH($J$19,$J$52:$J$57,0))&lt;&gt;"")</formula>
    </cfRule>
  </conditionalFormatting>
  <conditionalFormatting sqref="L20">
    <cfRule type="expression" priority="2998" dxfId="0" stopIfTrue="1">
      <formula>OR(AND($L$20&gt;$L$19,$L$20&lt;&gt;"",$L$19&lt;&gt;""),AND($L$20&lt;$L$21,$L$20&lt;&gt;"",$L$21&lt;&gt;""))</formula>
    </cfRule>
    <cfRule type="expression" priority="2999" dxfId="0" stopIfTrue="1">
      <formula>AND(INDEX($L$52:$L$57,MATCH($J$20,$J$52:$J$57,0))&gt;$L$20,$L$20&lt;&gt;"",INDEX($L$52:$L$57,MATCH($J$20,$J$52:$J$57,0))&lt;&gt;"")</formula>
    </cfRule>
  </conditionalFormatting>
  <conditionalFormatting sqref="L21">
    <cfRule type="expression" priority="3000" dxfId="0" stopIfTrue="1">
      <formula>OR(AND($L$21&gt;$L$20,$L$21&lt;&gt;"",$L$20&lt;&gt;""),AND($L$21&lt;$L$22,$L$21&lt;&gt;"",$L$22&lt;&gt;""))</formula>
    </cfRule>
    <cfRule type="expression" priority="3001" dxfId="0" stopIfTrue="1">
      <formula>AND(INDEX($L$52:$L$57,MATCH($J$21,$J$52:$J$57,0))&gt;$L$21,$L$21&lt;&gt;"",INDEX($L$52:$L$57,MATCH($J$21,$J$52:$J$57,0))&lt;&gt;"")</formula>
    </cfRule>
  </conditionalFormatting>
  <conditionalFormatting sqref="L22">
    <cfRule type="expression" priority="3002" dxfId="0" stopIfTrue="1">
      <formula>OR(AND($L$22&gt;$L$21,$L$22&lt;&gt;"",$L$21&lt;&gt;""),AND($L$22&lt;$L$23,$L$22&lt;&gt;"",$L$23&lt;&gt;""))</formula>
    </cfRule>
    <cfRule type="expression" priority="3003" dxfId="0" stopIfTrue="1">
      <formula>AND(INDEX($L$52:$L$57,MATCH($J$22,$J$52:$J$57,0))&gt;$L$22,$L$22&lt;&gt;"",INDEX($L$52:$L$57,MATCH($J$22,$J$52:$J$57,0))&lt;&gt;"")</formula>
    </cfRule>
  </conditionalFormatting>
  <conditionalFormatting sqref="L23">
    <cfRule type="expression" priority="3004" dxfId="0" stopIfTrue="1">
      <formula>OR(AND($L$23&gt;$L$22,$L$23&lt;&gt;"",$L$22&lt;&gt;""),AND($L$23&lt;$L$24,$L$23&lt;&gt;"",$L$24&lt;&gt;""))</formula>
    </cfRule>
    <cfRule type="expression" priority="3005" dxfId="0" stopIfTrue="1">
      <formula>AND(INDEX($L$52:$L$57,MATCH($J$23,$J$52:$J$57,0))&gt;$L$23,$L$23&lt;&gt;"",INDEX($L$52:$L$57,MATCH($J$23,$J$52:$J$57,0))&lt;&gt;"")</formula>
    </cfRule>
  </conditionalFormatting>
  <conditionalFormatting sqref="L24">
    <cfRule type="expression" priority="3006" dxfId="0" stopIfTrue="1">
      <formula>AND($L$24&gt;$L$23,$L$24&lt;&gt;"",$L$23&lt;&gt;"")</formula>
    </cfRule>
    <cfRule type="expression" priority="3007" dxfId="0" stopIfTrue="1">
      <formula>AND(INDEX($L$52:$L$57,MATCH($J$24,$J$52:$J$57,0))&gt;$L$24,$L$24&lt;&gt;"",INDEX($L$52:$L$57,MATCH($J$24,$J$52:$J$57,0))&lt;&gt;"")</formula>
    </cfRule>
  </conditionalFormatting>
  <conditionalFormatting sqref="P24">
    <cfRule type="expression" priority="3018" dxfId="0" stopIfTrue="1">
      <formula>AND($P$24&gt;$P$23,$P$24&lt;&gt;"",$P$23&lt;&gt;"")</formula>
    </cfRule>
    <cfRule type="expression" priority="3019" dxfId="0" stopIfTrue="1">
      <formula>AND(INDEX($P$52:$P$57,MATCH($N$24,$N$52:$N$57,0))&gt;$P$24,$P$24&lt;&gt;"",INDEX($P$52:$P$57,MATCH($N$24,$N$52:$N$57,0))&lt;&gt;"")</formula>
    </cfRule>
  </conditionalFormatting>
  <conditionalFormatting sqref="L44">
    <cfRule type="expression" priority="3020" dxfId="0" stopIfTrue="1">
      <formula>AND($L$44&lt;$L$45,$L$44&lt;&gt;"",$L$45&lt;&gt;"")</formula>
    </cfRule>
    <cfRule type="expression" priority="3021" dxfId="0" stopIfTrue="1">
      <formula>AND(INDEX($L$11:$L$16,MATCH($J$44,$J$11:$J$16,0))&lt;$L$44,$L$44&lt;&gt;"",INDEX($L$11:$L$16,MATCH($J$44,$J$11:$J$16,0))&lt;&gt;"")</formula>
    </cfRule>
  </conditionalFormatting>
  <conditionalFormatting sqref="L45">
    <cfRule type="expression" priority="3022" dxfId="0" stopIfTrue="1">
      <formula>OR(AND($L$45&gt;$L$44,$L$45&lt;&gt;"",$L$44&lt;&gt;""),AND($L$45&lt;$L$46,$L$45&lt;&gt;"",$L$46&lt;&gt;""))</formula>
    </cfRule>
    <cfRule type="expression" priority="3023" dxfId="0" stopIfTrue="1">
      <formula>AND(INDEX($L$11:$L$16,MATCH($J$45,$J$11:$J$16,0))&lt;$L$45,$L$45&lt;&gt;"",INDEX($L$11:$L$16,MATCH($J$45,$J$11:$J$16,0))&lt;&gt;"")</formula>
    </cfRule>
  </conditionalFormatting>
  <conditionalFormatting sqref="L46">
    <cfRule type="expression" priority="3024" dxfId="0" stopIfTrue="1">
      <formula>OR(AND($L$46&gt;$L$45,$L$46&lt;&gt;"",$L$45&lt;&gt;""),AND($L$46&lt;$L$47,$L$46&lt;&gt;"",$L$47&lt;&gt;""))</formula>
    </cfRule>
    <cfRule type="expression" priority="3025" dxfId="0" stopIfTrue="1">
      <formula>AND(INDEX($L$11:$L$16,MATCH($J$46,$J$11:$J$16,0))&lt;$L$46,$L$46&lt;&gt;"",INDEX($L$11:$L$16,MATCH($J$46,$J$11:$J$16,0))&lt;&gt;"")</formula>
    </cfRule>
  </conditionalFormatting>
  <conditionalFormatting sqref="L47">
    <cfRule type="expression" priority="3026" dxfId="0" stopIfTrue="1">
      <formula>OR(AND($L$47&gt;$L$46,$L$47&lt;&gt;"",$L$46&lt;&gt;""),AND($L$47&lt;$L$48,$L$47&lt;&gt;"",$L$48&lt;&gt;""))</formula>
    </cfRule>
    <cfRule type="expression" priority="3027" dxfId="0" stopIfTrue="1">
      <formula>AND(INDEX($L$11:$L$16,MATCH($J$47,$J$11:$J$16,0))&lt;$L$47,$L$47&lt;&gt;"",INDEX($L$11:$L$16,MATCH($J$47,$J$11:$J$16,0))&lt;&gt;"")</formula>
    </cfRule>
  </conditionalFormatting>
  <conditionalFormatting sqref="L48">
    <cfRule type="expression" priority="3028" dxfId="0" stopIfTrue="1">
      <formula>OR(AND($L$48&gt;$L$47,$L$48&lt;&gt;"",$L$47&lt;&gt;""),AND($L$48&lt;$L$49,$L$48&lt;&gt;"",$L$49&lt;&gt;""))</formula>
    </cfRule>
    <cfRule type="expression" priority="3029" dxfId="0" stopIfTrue="1">
      <formula>AND(INDEX($L$11:$L$16,MATCH($J$48,$J$11:$J$16,0))&lt;$L$48,$L$48&lt;&gt;"",INDEX($L$11:$L$16,MATCH($J$48,$J$11:$J$16,0))&lt;&gt;"")</formula>
    </cfRule>
  </conditionalFormatting>
  <conditionalFormatting sqref="L49">
    <cfRule type="expression" priority="3030" dxfId="0" stopIfTrue="1">
      <formula>AND($L$49&gt;$L$48,$L$49&lt;&gt;"",$L$48&lt;&gt;"")</formula>
    </cfRule>
    <cfRule type="expression" priority="3031" dxfId="0" stopIfTrue="1">
      <formula>AND(INDEX($L$11:$L$16,MATCH($J$49,$J$11:$J$16,0))&lt;$L$49,$L$49&lt;&gt;"",INDEX($L$11:$L$16,MATCH($J$49,$J$11:$J$16,0))&lt;&gt;"")</formula>
    </cfRule>
  </conditionalFormatting>
  <conditionalFormatting sqref="P44">
    <cfRule type="expression" priority="3032" dxfId="0" stopIfTrue="1">
      <formula>AND($P$44&lt;$P$45,$P$44&lt;&gt;"",$P$45&lt;&gt;"")</formula>
    </cfRule>
    <cfRule type="expression" priority="3033" dxfId="0" stopIfTrue="1">
      <formula>AND(INDEX($P$11:$P$16,MATCH($N$44,$N$11:$N$16,0))&lt;$P$44,$P$44&lt;&gt;"",INDEX($P$11:$P$16,MATCH($N$44,$N$11:$N$16,0))&lt;&gt;"")</formula>
    </cfRule>
  </conditionalFormatting>
  <conditionalFormatting sqref="P45">
    <cfRule type="expression" priority="3034" dxfId="0" stopIfTrue="1">
      <formula>OR(AND($P$45&gt;$P$44,$P$45&lt;&gt;"",$P$44&lt;&gt;""),AND($P$45&lt;$P$46,$P$45&lt;&gt;"",$P$46&lt;&gt;""))</formula>
    </cfRule>
    <cfRule type="expression" priority="3035" dxfId="0" stopIfTrue="1">
      <formula>AND(INDEX($P$11:$P$16,MATCH($N$45,$N$11:$N$16,0))&lt;$P$45,$P$45&lt;&gt;"",INDEX($P$11:$P$16,MATCH($N$45,$N$11:$N$16,0))&lt;&gt;"")</formula>
    </cfRule>
  </conditionalFormatting>
  <conditionalFormatting sqref="P46">
    <cfRule type="expression" priority="3036" dxfId="0" stopIfTrue="1">
      <formula>OR(AND($P$46&gt;$P$45,$P$46&lt;&gt;"",$P$45&lt;&gt;""),AND($P$46&lt;$P$47,$P$46&lt;&gt;"",$P$47&lt;&gt;""))</formula>
    </cfRule>
    <cfRule type="expression" priority="3037" dxfId="0" stopIfTrue="1">
      <formula>AND(INDEX($P$11:$P$16,MATCH($N$46,$N$11:$N$16,0))&lt;$P$46,$P$46&lt;&gt;"",INDEX($P$11:$P$16,MATCH($N$46,$N$11:$N$16,0))&lt;&gt;"")</formula>
    </cfRule>
  </conditionalFormatting>
  <conditionalFormatting sqref="P47">
    <cfRule type="expression" priority="3038" dxfId="0" stopIfTrue="1">
      <formula>OR(AND($P$47&gt;$P$46,$P$47&lt;&gt;"",$P$46&lt;&gt;""),AND($P$47&lt;$P$48,$P$47&lt;&gt;"",$P$48&lt;&gt;""))</formula>
    </cfRule>
    <cfRule type="expression" priority="3039" dxfId="0" stopIfTrue="1">
      <formula>AND(INDEX($P$11:$P$16,MATCH($N$47,$N$11:$N$16,0))&lt;$P$47,$P$47&lt;&gt;"",INDEX($P$11:$P$16,MATCH($N$47,$N$11:$N$16,0))&lt;&gt;"")</formula>
    </cfRule>
  </conditionalFormatting>
  <conditionalFormatting sqref="P48">
    <cfRule type="expression" priority="3040" dxfId="0" stopIfTrue="1">
      <formula>OR(AND($P$48&gt;$P$47,$P$48&lt;&gt;"",$P$47&lt;&gt;""),AND($P$48&lt;$P$49,$P$48&lt;&gt;"",$P$49&lt;&gt;""))</formula>
    </cfRule>
    <cfRule type="expression" priority="3041" dxfId="0" stopIfTrue="1">
      <formula>AND(INDEX($P$11:$P$16,MATCH($N$48,$N$11:$N$16,0))&lt;$P$48,$P$48&lt;&gt;"",INDEX($P$11:$P$16,MATCH($N$48,$N$11:$N$16,0))&lt;&gt;"")</formula>
    </cfRule>
  </conditionalFormatting>
  <conditionalFormatting sqref="P49">
    <cfRule type="expression" priority="3042" dxfId="0" stopIfTrue="1">
      <formula>AND($P$49&gt;$P$48,$P$49&lt;&gt;"",$P$48&lt;&gt;"")</formula>
    </cfRule>
    <cfRule type="expression" priority="3043" dxfId="0" stopIfTrue="1">
      <formula>AND(INDEX($P$11:$P$16,MATCH($N$49,$N$11:$N$16,0))&lt;$P$49,$P$49&lt;&gt;"",INDEX($P$11:$P$16,MATCH($N$49,$N$11:$N$16,0))&lt;&gt;"")</formula>
    </cfRule>
  </conditionalFormatting>
  <conditionalFormatting sqref="D52">
    <cfRule type="expression" priority="3044" dxfId="0" stopIfTrue="1">
      <formula>AND($D$52&lt;$D$53,$D$52&lt;&gt;"",$D$53&lt;&gt;"")</formula>
    </cfRule>
    <cfRule type="expression" priority="3045" dxfId="0" stopIfTrue="1">
      <formula>AND(INDEX($D$19:$D$24,MATCH($B$52,$B$19:$B$24,0))&lt;$D$52,$D$52&lt;&gt;"",INDEX($D$19:$D$24,MATCH($B$52,$B$19:$B$24,0))&lt;&gt;"")</formula>
    </cfRule>
  </conditionalFormatting>
  <conditionalFormatting sqref="D53">
    <cfRule type="expression" priority="3046" dxfId="0" stopIfTrue="1">
      <formula>OR(AND($D$53&gt;$D$52,$D$53&lt;&gt;"",$D$52&lt;&gt;""),AND($D$53&lt;$D$54,$D$53&lt;&gt;"",$D$54&lt;&gt;""))</formula>
    </cfRule>
    <cfRule type="expression" priority="3047" dxfId="0" stopIfTrue="1">
      <formula>AND(INDEX($D$19:$D$24,MATCH($B$53,$B$19:$B$24,0))&lt;$D$53,$D$53&lt;&gt;"",INDEX($D$19:$D$24,MATCH($B$53,$B$19:$B$24,0))&lt;&gt;"")</formula>
    </cfRule>
  </conditionalFormatting>
  <conditionalFormatting sqref="D54">
    <cfRule type="expression" priority="3048" dxfId="0" stopIfTrue="1">
      <formula>OR(AND($D$54&gt;$D$53,$D$54&lt;&gt;"",$D$53&lt;&gt;""),AND($D$54&lt;$D$55,$D$54&lt;&gt;"",$D$55&lt;&gt;""))</formula>
    </cfRule>
    <cfRule type="expression" priority="3049" dxfId="0" stopIfTrue="1">
      <formula>AND(INDEX($D$19:$D$24,MATCH($B$54,$B$19:$B$24,0))&lt;$D$54,$D$54&lt;&gt;"",INDEX($D$19:$D$24,MATCH($B$54,$B$19:$B$24,0))&lt;&gt;"")</formula>
    </cfRule>
  </conditionalFormatting>
  <conditionalFormatting sqref="D55">
    <cfRule type="expression" priority="3050" dxfId="0" stopIfTrue="1">
      <formula>OR(AND($D$55&gt;$D$54,$D$55&lt;&gt;"",$D$54&lt;&gt;""),AND($D$55&lt;$D$56,$D$55&lt;&gt;"",$D$56&lt;&gt;""))</formula>
    </cfRule>
    <cfRule type="expression" priority="3051" dxfId="0" stopIfTrue="1">
      <formula>AND(INDEX($D$19:$D$24,MATCH($B$55,$B$19:$B$24,0))&lt;$D$55,$D$55&lt;&gt;"",INDEX($D$19:$D$24,MATCH($B$55,$B$19:$B$24,0))&lt;&gt;"")</formula>
    </cfRule>
  </conditionalFormatting>
  <conditionalFormatting sqref="D56">
    <cfRule type="expression" priority="3052" dxfId="0" stopIfTrue="1">
      <formula>OR(AND($D$56&gt;$D$55,$D$56&lt;&gt;"",$D$55&lt;&gt;""),AND($D$56&lt;$D$57,$D$56&lt;&gt;"",$D$57&lt;&gt;""))</formula>
    </cfRule>
    <cfRule type="expression" priority="3053" dxfId="0" stopIfTrue="1">
      <formula>AND(INDEX($D$19:$D$24,MATCH($B$56,$B$19:$B$24,0))&lt;$D$56,$D$56&lt;&gt;"",INDEX($D$19:$D$24,MATCH($B$56,$B$19:$B$24,0))&lt;&gt;"")</formula>
    </cfRule>
  </conditionalFormatting>
  <conditionalFormatting sqref="D57">
    <cfRule type="expression" priority="3054" dxfId="0" stopIfTrue="1">
      <formula>AND($D$57&gt;$D$56,$D$57&lt;&gt;"",$D$56&lt;&gt;"")</formula>
    </cfRule>
    <cfRule type="expression" priority="3055" dxfId="0" stopIfTrue="1">
      <formula>AND(INDEX($D$19:$D$24,MATCH($B$57,$B$19:$B$24,0))&lt;$D$57,$D$57&lt;&gt;"",INDEX($D$19:$D$24,MATCH($B$57,$B$19:$B$24,0))&lt;&gt;"")</formula>
    </cfRule>
  </conditionalFormatting>
  <conditionalFormatting sqref="H52">
    <cfRule type="expression" priority="3056" dxfId="0" stopIfTrue="1">
      <formula>AND($H$52&lt;$H$53,$H$52&lt;&gt;"",$H$53&lt;&gt;"")</formula>
    </cfRule>
    <cfRule type="expression" priority="3057" dxfId="0" stopIfTrue="1">
      <formula>AND(INDEX($H$19:$H$24,MATCH($F$52,$F$19:$F$24,0))&lt;$H$52,$H$52&lt;&gt;"",INDEX($H$19:$H$24,MATCH($F$52,$F$19:$F$24,0))&lt;&gt;"")</formula>
    </cfRule>
  </conditionalFormatting>
  <conditionalFormatting sqref="H53">
    <cfRule type="expression" priority="3058" dxfId="0" stopIfTrue="1">
      <formula>OR(AND($H$53&gt;$H$52,$H$53&lt;&gt;"",$H$52&lt;&gt;""),AND($H$53&lt;$H$54,$H$53&lt;&gt;"",$H$54&lt;&gt;""))</formula>
    </cfRule>
    <cfRule type="expression" priority="3059" dxfId="0" stopIfTrue="1">
      <formula>AND(INDEX($H$19:$H$24,MATCH($F$53,$F$19:$F$24,0))&lt;$H$53,$H$53&lt;&gt;"",INDEX($H$19:$H$24,MATCH($F$53,$F$19:$F$24,0))&lt;&gt;"")</formula>
    </cfRule>
  </conditionalFormatting>
  <conditionalFormatting sqref="H54">
    <cfRule type="expression" priority="3060" dxfId="0" stopIfTrue="1">
      <formula>OR(AND($H$54&gt;$H$53,$H$54&lt;&gt;"",$H$53&lt;&gt;""),AND($H$54&lt;$H$55,$H$54&lt;&gt;"",$H$55&lt;&gt;""))</formula>
    </cfRule>
    <cfRule type="expression" priority="3061" dxfId="0" stopIfTrue="1">
      <formula>AND(INDEX($H$19:$H$24,MATCH($F$54,$F$19:$F$24,0))&lt;$H$54,$H$54&lt;&gt;"",INDEX($H$19:$H$24,MATCH($F$54,$F$19:$F$24,0))&lt;&gt;"")</formula>
    </cfRule>
  </conditionalFormatting>
  <conditionalFormatting sqref="H55">
    <cfRule type="expression" priority="3062" dxfId="0" stopIfTrue="1">
      <formula>OR(AND($H$55&gt;$H$54,$H$55&lt;&gt;"",$H$54&lt;&gt;""),AND($H$55&lt;$H$56,$H$55&lt;&gt;"",$H$56&lt;&gt;""))</formula>
    </cfRule>
    <cfRule type="expression" priority="3063" dxfId="0" stopIfTrue="1">
      <formula>AND(INDEX($H$19:$H$24,MATCH($F$55,$F$19:$F$24,0))&lt;$H$55,$H$55&lt;&gt;"",INDEX($H$19:$H$24,MATCH($F$55,$F$19:$F$24,0))&lt;&gt;"")</formula>
    </cfRule>
  </conditionalFormatting>
  <conditionalFormatting sqref="H56">
    <cfRule type="expression" priority="3064" dxfId="0" stopIfTrue="1">
      <formula>OR(AND($H$56&gt;$H$55,$H$56&lt;&gt;"",$H$55&lt;&gt;""),AND($H$56&lt;$H$57,$H$56&lt;&gt;"",$H$57&lt;&gt;""))</formula>
    </cfRule>
    <cfRule type="expression" priority="3065" dxfId="0" stopIfTrue="1">
      <formula>AND(INDEX($H$19:$H$24,MATCH($F$56,$F$19:$F$24,0))&lt;$H$56,$H$56&lt;&gt;"",INDEX($H$19:$H$24,MATCH($F$56,$F$19:$F$24,0))&lt;&gt;"")</formula>
    </cfRule>
  </conditionalFormatting>
  <conditionalFormatting sqref="H57">
    <cfRule type="expression" priority="3066" dxfId="0" stopIfTrue="1">
      <formula>AND($H$57&gt;$H$56,$H$57&lt;&gt;"",$H$56&lt;&gt;"")</formula>
    </cfRule>
    <cfRule type="expression" priority="3067" dxfId="0" stopIfTrue="1">
      <formula>AND(INDEX($H$19:$H$24,MATCH($F$57,$F$19:$F$24,0))&lt;$H$57,$H$57&lt;&gt;"",INDEX($H$19:$H$24,MATCH($F$57,$F$19:$F$24,0))&lt;&gt;"")</formula>
    </cfRule>
  </conditionalFormatting>
  <conditionalFormatting sqref="L52">
    <cfRule type="expression" priority="3068" dxfId="0" stopIfTrue="1">
      <formula>AND($L$52&lt;$L$53,$L$52&lt;&gt;"",$L$53&lt;&gt;"")</formula>
    </cfRule>
    <cfRule type="expression" priority="3069" dxfId="0" stopIfTrue="1">
      <formula>AND(INDEX($L$19:$L$24,MATCH($J$52,$J$19:$J$24,0))&lt;$L$52,$L$52&lt;&gt;"",INDEX($L$19:$L$24,MATCH($J$52,$J$19:$J$24,0))&lt;&gt;"")</formula>
    </cfRule>
  </conditionalFormatting>
  <conditionalFormatting sqref="L53">
    <cfRule type="expression" priority="3070" dxfId="0" stopIfTrue="1">
      <formula>OR(AND($L$53&gt;$L$52,$L$53&lt;&gt;"",$L$52&lt;&gt;""),AND($L$53&lt;$L$54,$L$53&lt;&gt;"",$L$54&lt;&gt;""))</formula>
    </cfRule>
    <cfRule type="expression" priority="3071" dxfId="0" stopIfTrue="1">
      <formula>AND(INDEX($L$19:$L$24,MATCH($J$53,$J$19:$J$24,0))&lt;$L$53,$L$53&lt;&gt;"",INDEX($L$19:$L$24,MATCH($J$53,$J$19:$J$24,0))&lt;&gt;"")</formula>
    </cfRule>
  </conditionalFormatting>
  <conditionalFormatting sqref="L54">
    <cfRule type="expression" priority="3072" dxfId="0" stopIfTrue="1">
      <formula>OR(AND($L$54&gt;$L$53,$L$54&lt;&gt;"",$L$53&lt;&gt;""),AND($L$54&lt;$L$55,$L$54&lt;&gt;"",$L$55&lt;&gt;""))</formula>
    </cfRule>
    <cfRule type="expression" priority="3073" dxfId="0" stopIfTrue="1">
      <formula>AND(INDEX($L$19:$L$24,MATCH($J$54,$J$19:$J$24,0))&lt;$L$54,$L$54&lt;&gt;"",INDEX($L$19:$L$24,MATCH($J$54,$J$19:$J$24,0))&lt;&gt;"")</formula>
    </cfRule>
  </conditionalFormatting>
  <conditionalFormatting sqref="L55">
    <cfRule type="expression" priority="3074" dxfId="0" stopIfTrue="1">
      <formula>OR(AND($L$55&gt;$L$54,$L$55&lt;&gt;"",$L$54&lt;&gt;""),AND($L$55&lt;$L$56,$L$55&lt;&gt;"",$L$56&lt;&gt;""))</formula>
    </cfRule>
    <cfRule type="expression" priority="3075" dxfId="0" stopIfTrue="1">
      <formula>AND(INDEX($L$19:$L$24,MATCH($J$55,$J$19:$J$24,0))&lt;$L$55,$L$55&lt;&gt;"",INDEX($L$19:$L$24,MATCH($J$55,$J$19:$J$24,0))&lt;&gt;"")</formula>
    </cfRule>
  </conditionalFormatting>
  <conditionalFormatting sqref="L56">
    <cfRule type="expression" priority="3076" dxfId="0" stopIfTrue="1">
      <formula>OR(AND($L$56&gt;$L$55,$L$56&lt;&gt;"",$L$55&lt;&gt;""),AND($L$56&lt;$L$57,$L$56&lt;&gt;"",$L$57&lt;&gt;""))</formula>
    </cfRule>
    <cfRule type="expression" priority="3077" dxfId="0" stopIfTrue="1">
      <formula>AND(INDEX($L$19:$L$24,MATCH($J$56,$J$19:$J$24,0))&lt;$L$56,$L$56&lt;&gt;"",INDEX($L$19:$L$24,MATCH($J$56,$J$19:$J$24,0))&lt;&gt;"")</formula>
    </cfRule>
  </conditionalFormatting>
  <conditionalFormatting sqref="L57">
    <cfRule type="expression" priority="3078" dxfId="0" stopIfTrue="1">
      <formula>AND($L$57&gt;$L$56,$L$57&lt;&gt;"",$L$56&lt;&gt;"")</formula>
    </cfRule>
    <cfRule type="expression" priority="3079" dxfId="0" stopIfTrue="1">
      <formula>AND(INDEX($L$19:$L$24,MATCH($J$57,$J$19:$J$24,0))&lt;$L$57,$L$57&lt;&gt;"",INDEX($L$19:$L$24,MATCH($J$57,$J$19:$J$24,0))&lt;&gt;"")</formula>
    </cfRule>
  </conditionalFormatting>
  <conditionalFormatting sqref="P56">
    <cfRule type="expression" priority="3088" dxfId="0" stopIfTrue="1">
      <formula>OR(AND($P$56&gt;$P$55,$P$56&lt;&gt;"",$P$55&lt;&gt;""),AND($P$56&lt;$P$57,$P$56&lt;&gt;"",$P$57&lt;&gt;""))</formula>
    </cfRule>
    <cfRule type="expression" priority="3089" dxfId="0" stopIfTrue="1">
      <formula>AND(INDEX($P$19:$P$24,MATCH($N$56,$N$19:$N$24,0))&lt;$P$56,$P$56&lt;&gt;"",INDEX($P$19:$P$24,MATCH($N$56,$N$19:$N$24,0))&lt;&gt;"")</formula>
    </cfRule>
  </conditionalFormatting>
  <conditionalFormatting sqref="P57">
    <cfRule type="expression" priority="3090" dxfId="0" stopIfTrue="1">
      <formula>AND($P$57&gt;$P$56,$P$57&lt;&gt;"",$P$56&lt;&gt;"")</formula>
    </cfRule>
    <cfRule type="expression" priority="3091" dxfId="0" stopIfTrue="1">
      <formula>AND(INDEX($P$19:$P$24,MATCH($N$57,$N$19:$N$24,0))&lt;$P$57,$P$57&lt;&gt;"",INDEX($P$19:$P$24,MATCH($N$57,$N$19:$N$24,0))&lt;&gt;"")</formula>
    </cfRule>
  </conditionalFormatting>
  <conditionalFormatting sqref="L69">
    <cfRule type="expression" priority="3092" dxfId="0" stopIfTrue="1">
      <formula>AND($L$69&lt;$L$70,$L$69&lt;&gt;"",$L$70&lt;&gt;"")</formula>
    </cfRule>
    <cfRule type="expression" priority="3093" dxfId="0" stopIfTrue="1">
      <formula>AND(INDEX($L$102:$L$107,MATCH($J$69,$J$102:$J$107,0))&gt;$L$69,$L$69&lt;&gt;"",INDEX($L$102:$L$107,MATCH($J$69,$J$102:$J$107,0))&lt;&gt;"")</formula>
    </cfRule>
  </conditionalFormatting>
  <conditionalFormatting sqref="L70">
    <cfRule type="expression" priority="3094" dxfId="0" stopIfTrue="1">
      <formula>OR(AND($L$70&gt;$L$69,$L$70&lt;&gt;"",$L$69&lt;&gt;""),AND($L$70&lt;$L$71,$L$70&lt;&gt;"",$L$71&lt;&gt;""))</formula>
    </cfRule>
    <cfRule type="expression" priority="3095" dxfId="0" stopIfTrue="1">
      <formula>AND(INDEX($L$102:$L$107,MATCH($J$70,$J$102:$J$107,0))&gt;$L$70,$L$70&lt;&gt;"",INDEX($L$102:$L$107,MATCH($J$70,$J$102:$J$107,0))&lt;&gt;"")</formula>
    </cfRule>
  </conditionalFormatting>
  <conditionalFormatting sqref="L71">
    <cfRule type="expression" priority="3096" dxfId="0" stopIfTrue="1">
      <formula>OR(AND($L$71&gt;$L$70,$L$71&lt;&gt;"",$L$70&lt;&gt;""),AND($L$71&lt;$L$72,$L$71&lt;&gt;"",$L$72&lt;&gt;""))</formula>
    </cfRule>
    <cfRule type="expression" priority="3097" dxfId="0" stopIfTrue="1">
      <formula>AND(INDEX($L$102:$L$107,MATCH($J$71,$J$102:$J$107,0))&gt;$L$71,$L$71&lt;&gt;"",INDEX($L$102:$L$107,MATCH($J$71,$J$102:$J$107,0))&lt;&gt;"")</formula>
    </cfRule>
  </conditionalFormatting>
  <conditionalFormatting sqref="L72">
    <cfRule type="expression" priority="3098" dxfId="0" stopIfTrue="1">
      <formula>OR(AND($L$72&gt;$L$71,$L$72&lt;&gt;"",$L$71&lt;&gt;""),AND($L$72&lt;$L$73,$L$72&lt;&gt;"",$L$73&lt;&gt;""))</formula>
    </cfRule>
    <cfRule type="expression" priority="3099" dxfId="0" stopIfTrue="1">
      <formula>AND(INDEX($L$102:$L$107,MATCH($J$72,$J$102:$J$107,0))&gt;$L$72,$L$72&lt;&gt;"",INDEX($L$102:$L$107,MATCH($J$72,$J$102:$J$107,0))&lt;&gt;"")</formula>
    </cfRule>
  </conditionalFormatting>
  <conditionalFormatting sqref="L73">
    <cfRule type="expression" priority="3100" dxfId="0" stopIfTrue="1">
      <formula>OR(AND($L$73&gt;$L$72,$L$73&lt;&gt;"",$L$72&lt;&gt;""),AND($L$73&lt;$L$74,$L$73&lt;&gt;"",$L$74&lt;&gt;""))</formula>
    </cfRule>
    <cfRule type="expression" priority="3101" dxfId="0" stopIfTrue="1">
      <formula>AND(INDEX($L$102:$L$107,MATCH($J$73,$J$102:$J$107,0))&gt;$L$73,$L$73&lt;&gt;"",INDEX($L$102:$L$107,MATCH($J$73,$J$102:$J$107,0))&lt;&gt;"")</formula>
    </cfRule>
  </conditionalFormatting>
  <conditionalFormatting sqref="L74">
    <cfRule type="expression" priority="3102" dxfId="0" stopIfTrue="1">
      <formula>AND($L$74&gt;$L$73,$L$74&lt;&gt;"",$L$73&lt;&gt;"")</formula>
    </cfRule>
    <cfRule type="expression" priority="3103" dxfId="0" stopIfTrue="1">
      <formula>AND(INDEX($L$102:$L$107,MATCH($J$74,$J$102:$J$107,0))&gt;$L$74,$L$74&lt;&gt;"",INDEX($L$102:$L$107,MATCH($J$74,$J$102:$J$107,0))&lt;&gt;"")</formula>
    </cfRule>
  </conditionalFormatting>
  <conditionalFormatting sqref="P69">
    <cfRule type="expression" priority="3104" dxfId="0" stopIfTrue="1">
      <formula>AND($P$69&lt;$P$70,$P$69&lt;&gt;"",$P$70&lt;&gt;"")</formula>
    </cfRule>
    <cfRule type="expression" priority="3105" dxfId="0" stopIfTrue="1">
      <formula>AND(INDEX($P$102:$P$107,MATCH($N$69,$N$102:$N$107,0))&gt;$P$69,$P$69&lt;&gt;"",INDEX($P$102:$P$107,MATCH($N$69,$N$102:$N$107,0))&lt;&gt;"")</formula>
    </cfRule>
  </conditionalFormatting>
  <conditionalFormatting sqref="P70">
    <cfRule type="expression" priority="3106" dxfId="0" stopIfTrue="1">
      <formula>OR(AND($P$70&gt;$P$69,$P$70&lt;&gt;"",$P$69&lt;&gt;""),AND($P$70&lt;$P$71,$P$70&lt;&gt;"",$P$71&lt;&gt;""))</formula>
    </cfRule>
    <cfRule type="expression" priority="3107" dxfId="0" stopIfTrue="1">
      <formula>AND(INDEX($P$102:$P$107,MATCH($N$70,$N$102:$N$107,0))&gt;$P$70,$P$70&lt;&gt;"",INDEX($P$102:$P$107,MATCH($N$70,$N$102:$N$107,0))&lt;&gt;"")</formula>
    </cfRule>
  </conditionalFormatting>
  <conditionalFormatting sqref="P71">
    <cfRule type="expression" priority="3108" dxfId="0" stopIfTrue="1">
      <formula>OR(AND($P$71&gt;$P$70,$P$71&lt;&gt;"",$P$70&lt;&gt;""),AND($P$71&lt;$P$72,$P$71&lt;&gt;"",$P$72&lt;&gt;""))</formula>
    </cfRule>
    <cfRule type="expression" priority="3109" dxfId="0" stopIfTrue="1">
      <formula>AND(INDEX($P$102:$P$107,MATCH($N$71,$N$102:$N$107,0))&gt;$P$71,$P$71&lt;&gt;"",INDEX($P$102:$P$107,MATCH($N$71,$N$102:$N$107,0))&lt;&gt;"")</formula>
    </cfRule>
  </conditionalFormatting>
  <conditionalFormatting sqref="P72">
    <cfRule type="expression" priority="3110" dxfId="0" stopIfTrue="1">
      <formula>OR(AND($P$72&gt;$P$71,$P$72&lt;&gt;"",$P$71&lt;&gt;""),AND($P$72&lt;$P$73,$P$72&lt;&gt;"",$P$73&lt;&gt;""))</formula>
    </cfRule>
    <cfRule type="expression" priority="3111" dxfId="0" stopIfTrue="1">
      <formula>AND(INDEX($P$102:$P$107,MATCH($N$72,$N$102:$N$107,0))&gt;$P$72,$P$72&lt;&gt;"",INDEX($P$102:$P$107,MATCH($N$72,$N$102:$N$107,0))&lt;&gt;"")</formula>
    </cfRule>
  </conditionalFormatting>
  <conditionalFormatting sqref="P73">
    <cfRule type="expression" priority="3112" dxfId="0" stopIfTrue="1">
      <formula>OR(AND($P$73&gt;$P$72,$P$73&lt;&gt;"",$P$72&lt;&gt;""),AND($P$73&lt;$P$74,$P$73&lt;&gt;"",$P$74&lt;&gt;""))</formula>
    </cfRule>
    <cfRule type="expression" priority="3113" dxfId="0" stopIfTrue="1">
      <formula>AND(INDEX($P$102:$P$107,MATCH($N$73,$N$102:$N$107,0))&gt;$P$73,$P$73&lt;&gt;"",INDEX($P$102:$P$107,MATCH($N$73,$N$102:$N$107,0))&lt;&gt;"")</formula>
    </cfRule>
  </conditionalFormatting>
  <conditionalFormatting sqref="P74">
    <cfRule type="expression" priority="3114" dxfId="0" stopIfTrue="1">
      <formula>AND($P$74&gt;$P$73,$P$74&lt;&gt;"",$P$73&lt;&gt;"")</formula>
    </cfRule>
    <cfRule type="expression" priority="3115" dxfId="0" stopIfTrue="1">
      <formula>AND(INDEX($P$102:$P$107,MATCH($N$74,$N$102:$N$107,0))&gt;$P$74,$P$74&lt;&gt;"",INDEX($P$102:$P$107,MATCH($N$74,$N$102:$N$107,0))&lt;&gt;"")</formula>
    </cfRule>
  </conditionalFormatting>
  <conditionalFormatting sqref="D77 P19">
    <cfRule type="expression" priority="3116" dxfId="0" stopIfTrue="1">
      <formula>AND($D$77&lt;$D$78,$D$77&lt;&gt;"",$D$78&lt;&gt;"")</formula>
    </cfRule>
    <cfRule type="expression" priority="3117" dxfId="0" stopIfTrue="1">
      <formula>AND(INDEX($D$110:$D$115,MATCH($B$77,$B$110:$B$115,0))&gt;$D$77,$D$77&lt;&gt;"",INDEX($D$110:$D$115,MATCH($B$77,$B$110:$B$115,0))&lt;&gt;"")</formula>
    </cfRule>
  </conditionalFormatting>
  <conditionalFormatting sqref="D78 P20">
    <cfRule type="expression" priority="3118" dxfId="0" stopIfTrue="1">
      <formula>OR(AND($D$78&gt;$D$77,$D$78&lt;&gt;"",$D$77&lt;&gt;""),AND($D$78&lt;$D$79,$D$78&lt;&gt;"",$D$79&lt;&gt;""))</formula>
    </cfRule>
    <cfRule type="expression" priority="3119" dxfId="0" stopIfTrue="1">
      <formula>AND(INDEX($D$110:$D$115,MATCH($B$78,$B$110:$B$115,0))&gt;$D$78,$D$78&lt;&gt;"",INDEX($D$110:$D$115,MATCH($B$78,$B$110:$B$115,0))&lt;&gt;"")</formula>
    </cfRule>
  </conditionalFormatting>
  <conditionalFormatting sqref="D79 P21">
    <cfRule type="expression" priority="3120" dxfId="0" stopIfTrue="1">
      <formula>OR(AND($D$79&gt;$D$78,$D$79&lt;&gt;"",$D$78&lt;&gt;""),AND($D$79&lt;$D$80,$D$79&lt;&gt;"",$D$80&lt;&gt;""))</formula>
    </cfRule>
    <cfRule type="expression" priority="3121" dxfId="0" stopIfTrue="1">
      <formula>AND(INDEX($D$110:$D$115,MATCH($B$79,$B$110:$B$115,0))&gt;$D$79,$D$79&lt;&gt;"",INDEX($D$110:$D$115,MATCH($B$79,$B$110:$B$115,0))&lt;&gt;"")</formula>
    </cfRule>
  </conditionalFormatting>
  <conditionalFormatting sqref="D80 P22">
    <cfRule type="expression" priority="3122" dxfId="0" stopIfTrue="1">
      <formula>OR(AND($D$80&gt;$D$79,$D$80&lt;&gt;"",$D$79&lt;&gt;""),AND($D$80&lt;$D$81,$D$80&lt;&gt;"",$D$81&lt;&gt;""))</formula>
    </cfRule>
    <cfRule type="expression" priority="3123" dxfId="0" stopIfTrue="1">
      <formula>AND(INDEX($D$110:$D$115,MATCH($B$80,$B$110:$B$115,0))&gt;$D$80,$D$80&lt;&gt;"",INDEX($D$110:$D$115,MATCH($B$80,$B$110:$B$115,0))&lt;&gt;"")</formula>
    </cfRule>
  </conditionalFormatting>
  <conditionalFormatting sqref="D81 P23">
    <cfRule type="expression" priority="3124" dxfId="0" stopIfTrue="1">
      <formula>OR(AND($D$81&gt;$D$80,$D$81&lt;&gt;"",$D$80&lt;&gt;""),AND($D$81&lt;$D$82,$D$81&lt;&gt;"",$D$82&lt;&gt;""))</formula>
    </cfRule>
    <cfRule type="expression" priority="3125" dxfId="0" stopIfTrue="1">
      <formula>AND(INDEX($D$110:$D$115,MATCH($B$81,$B$110:$B$115,0))&gt;$D$81,$D$81&lt;&gt;"",INDEX($D$110:$D$115,MATCH($B$81,$B$110:$B$115,0))&lt;&gt;"")</formula>
    </cfRule>
  </conditionalFormatting>
  <conditionalFormatting sqref="D82">
    <cfRule type="expression" priority="3126" dxfId="0" stopIfTrue="1">
      <formula>AND($D$82&gt;$D$81,$D$82&lt;&gt;"",$D$81&lt;&gt;"")</formula>
    </cfRule>
    <cfRule type="expression" priority="3127" dxfId="0" stopIfTrue="1">
      <formula>AND(INDEX($D$110:$D$115,MATCH($B$82,$B$110:$B$115,0))&gt;$D$82,$D$82&lt;&gt;"",INDEX($D$110:$D$115,MATCH($B$82,$B$110:$B$115,0))&lt;&gt;"")</formula>
    </cfRule>
  </conditionalFormatting>
  <conditionalFormatting sqref="H77">
    <cfRule type="expression" priority="3128" dxfId="0" stopIfTrue="1">
      <formula>AND($H$77&lt;$H$78,$H$77&lt;&gt;"",$H$78&lt;&gt;"")</formula>
    </cfRule>
    <cfRule type="expression" priority="3129" dxfId="0" stopIfTrue="1">
      <formula>AND(INDEX($H$110:$H$115,MATCH($F$77,$F$110:$F$115,0))&gt;$H$77,$H$77&lt;&gt;"",INDEX($H$110:$H$115,MATCH($F$77,$F$110:$F$115,0))&lt;&gt;"")</formula>
    </cfRule>
  </conditionalFormatting>
  <conditionalFormatting sqref="H78">
    <cfRule type="expression" priority="3130" dxfId="0" stopIfTrue="1">
      <formula>OR(AND($H$78&gt;$H$77,$H$78&lt;&gt;"",$H$77&lt;&gt;""),AND($H$78&lt;$H$79,$H$78&lt;&gt;"",$H$79&lt;&gt;""))</formula>
    </cfRule>
    <cfRule type="expression" priority="3131" dxfId="0" stopIfTrue="1">
      <formula>AND(INDEX($H$110:$H$115,MATCH($F$78,$F$110:$F$115,0))&gt;$H$78,$H$78&lt;&gt;"",INDEX($H$110:$H$115,MATCH($F$78,$F$110:$F$115,0))&lt;&gt;"")</formula>
    </cfRule>
  </conditionalFormatting>
  <conditionalFormatting sqref="H79">
    <cfRule type="expression" priority="3132" dxfId="0" stopIfTrue="1">
      <formula>OR(AND($H$79&gt;$H$78,$H$79&lt;&gt;"",$H$78&lt;&gt;""),AND($H$79&lt;$H$80,$H$79&lt;&gt;"",$H$80&lt;&gt;""))</formula>
    </cfRule>
    <cfRule type="expression" priority="3133" dxfId="0" stopIfTrue="1">
      <formula>AND(INDEX($H$110:$H$115,MATCH($F$79,$F$110:$F$115,0))&gt;$H$79,$H$79&lt;&gt;"",INDEX($H$110:$H$115,MATCH($F$79,$F$110:$F$115,0))&lt;&gt;"")</formula>
    </cfRule>
  </conditionalFormatting>
  <conditionalFormatting sqref="H80">
    <cfRule type="expression" priority="3134" dxfId="0" stopIfTrue="1">
      <formula>OR(AND($H$80&gt;$H$79,$H$80&lt;&gt;"",$H$79&lt;&gt;""),AND($H$80&lt;$H$81,$H$80&lt;&gt;"",$H$81&lt;&gt;""))</formula>
    </cfRule>
    <cfRule type="expression" priority="3135" dxfId="0" stopIfTrue="1">
      <formula>AND(INDEX($H$110:$H$115,MATCH($F$80,$F$110:$F$115,0))&gt;$H$80,$H$80&lt;&gt;"",INDEX($H$110:$H$115,MATCH($F$80,$F$110:$F$115,0))&lt;&gt;"")</formula>
    </cfRule>
  </conditionalFormatting>
  <conditionalFormatting sqref="H81">
    <cfRule type="expression" priority="3136" dxfId="0" stopIfTrue="1">
      <formula>OR(AND($H$81&gt;$H$80,$H$81&lt;&gt;"",$H$80&lt;&gt;""),AND($H$81&lt;$H$82,$H$81&lt;&gt;"",$H$82&lt;&gt;""))</formula>
    </cfRule>
    <cfRule type="expression" priority="3137" dxfId="0" stopIfTrue="1">
      <formula>AND(INDEX($H$110:$H$115,MATCH($F$81,$F$110:$F$115,0))&gt;$H$81,$H$81&lt;&gt;"",INDEX($H$110:$H$115,MATCH($F$81,$F$110:$F$115,0))&lt;&gt;"")</formula>
    </cfRule>
  </conditionalFormatting>
  <conditionalFormatting sqref="H82">
    <cfRule type="expression" priority="3138" dxfId="0" stopIfTrue="1">
      <formula>AND($H$82&gt;$H$81,$H$82&lt;&gt;"",$H$81&lt;&gt;"")</formula>
    </cfRule>
    <cfRule type="expression" priority="3139" dxfId="0" stopIfTrue="1">
      <formula>AND(INDEX($H$110:$H$115,MATCH($F$82,$F$110:$F$115,0))&gt;$H$82,$H$82&lt;&gt;"",INDEX($H$110:$H$115,MATCH($F$82,$F$110:$F$115,0))&lt;&gt;"")</formula>
    </cfRule>
  </conditionalFormatting>
  <conditionalFormatting sqref="L82">
    <cfRule type="expression" priority="3150" dxfId="0" stopIfTrue="1">
      <formula>AND($L$82&gt;$L$81,$L$82&lt;&gt;"",$L$81&lt;&gt;"")</formula>
    </cfRule>
    <cfRule type="expression" priority="3151" dxfId="0" stopIfTrue="1">
      <formula>AND(INDEX($L$110:$L$115,MATCH($J$82,$J$110:$J$115,0))&gt;$L$82,$L$82&lt;&gt;"",INDEX($L$110:$L$115,MATCH($J$82,$J$110:$J$115,0))&lt;&gt;"")</formula>
    </cfRule>
  </conditionalFormatting>
  <conditionalFormatting sqref="P77">
    <cfRule type="expression" priority="3152" dxfId="0" stopIfTrue="1">
      <formula>AND($P$77&lt;$P$78,$P$77&lt;&gt;"",$P$78&lt;&gt;"")</formula>
    </cfRule>
    <cfRule type="expression" priority="3153" dxfId="0" stopIfTrue="1">
      <formula>AND(INDEX($P$110:$P$115,MATCH($N$77,$N$110:$N$115,0))&gt;$P$77,$P$77&lt;&gt;"",INDEX($P$110:$P$115,MATCH($N$77,$N$110:$N$115,0))&lt;&gt;"")</formula>
    </cfRule>
  </conditionalFormatting>
  <conditionalFormatting sqref="P78">
    <cfRule type="expression" priority="3154" dxfId="0" stopIfTrue="1">
      <formula>OR(AND($P$78&gt;$P$77,$P$78&lt;&gt;"",$P$77&lt;&gt;""),AND($P$78&lt;$P$79,$P$78&lt;&gt;"",$P$79&lt;&gt;""))</formula>
    </cfRule>
    <cfRule type="expression" priority="3155" dxfId="0" stopIfTrue="1">
      <formula>AND(INDEX($P$110:$P$115,MATCH($N$78,$N$110:$N$115,0))&gt;$P$78,$P$78&lt;&gt;"",INDEX($P$110:$P$115,MATCH($N$78,$N$110:$N$115,0))&lt;&gt;"")</formula>
    </cfRule>
  </conditionalFormatting>
  <conditionalFormatting sqref="P79">
    <cfRule type="expression" priority="3156" dxfId="0" stopIfTrue="1">
      <formula>OR(AND($P$79&gt;$P$78,$P$79&lt;&gt;"",$P$78&lt;&gt;""),AND($P$79&lt;$P$80,$P$79&lt;&gt;"",$P$80&lt;&gt;""))</formula>
    </cfRule>
    <cfRule type="expression" priority="3157" dxfId="0" stopIfTrue="1">
      <formula>AND(INDEX($P$110:$P$115,MATCH($N$79,$N$110:$N$115,0))&gt;$P$79,$P$79&lt;&gt;"",INDEX($P$110:$P$115,MATCH($N$79,$N$110:$N$115,0))&lt;&gt;"")</formula>
    </cfRule>
  </conditionalFormatting>
  <conditionalFormatting sqref="P80">
    <cfRule type="expression" priority="3158" dxfId="0" stopIfTrue="1">
      <formula>OR(AND($P$80&gt;$P$79,$P$80&lt;&gt;"",$P$79&lt;&gt;""),AND($P$80&lt;$P$81,$P$80&lt;&gt;"",$P$81&lt;&gt;""))</formula>
    </cfRule>
    <cfRule type="expression" priority="3159" dxfId="0" stopIfTrue="1">
      <formula>AND(INDEX($P$110:$P$115,MATCH($N$80,$N$110:$N$115,0))&gt;$P$80,$P$80&lt;&gt;"",INDEX($P$110:$P$115,MATCH($N$80,$N$110:$N$115,0))&lt;&gt;"")</formula>
    </cfRule>
  </conditionalFormatting>
  <conditionalFormatting sqref="P81">
    <cfRule type="expression" priority="3160" dxfId="0" stopIfTrue="1">
      <formula>OR(AND($P$81&gt;$P$80,$P$81&lt;&gt;"",$P$80&lt;&gt;""),AND($P$81&lt;$P$82,$P$81&lt;&gt;"",$P$82&lt;&gt;""))</formula>
    </cfRule>
    <cfRule type="expression" priority="3161" dxfId="0" stopIfTrue="1">
      <formula>AND(INDEX($P$110:$P$115,MATCH($N$81,$N$110:$N$115,0))&gt;$P$81,$P$81&lt;&gt;"",INDEX($P$110:$P$115,MATCH($N$81,$N$110:$N$115,0))&lt;&gt;"")</formula>
    </cfRule>
  </conditionalFormatting>
  <conditionalFormatting sqref="P82">
    <cfRule type="expression" priority="3162" dxfId="0" stopIfTrue="1">
      <formula>AND($P$82&gt;$P$81,$P$82&lt;&gt;"",$P$81&lt;&gt;"")</formula>
    </cfRule>
    <cfRule type="expression" priority="3163" dxfId="0" stopIfTrue="1">
      <formula>AND(INDEX($P$110:$P$115,MATCH($N$82,$N$110:$N$115,0))&gt;$P$82,$P$82&lt;&gt;"",INDEX($P$110:$P$115,MATCH($N$82,$N$110:$N$115,0))&lt;&gt;"")</formula>
    </cfRule>
  </conditionalFormatting>
  <conditionalFormatting sqref="L102">
    <cfRule type="expression" priority="3164" dxfId="0" stopIfTrue="1">
      <formula>AND($L$102&lt;$L$103,$L$102&lt;&gt;"",$L$103&lt;&gt;"")</formula>
    </cfRule>
    <cfRule type="expression" priority="3165" dxfId="0" stopIfTrue="1">
      <formula>AND(INDEX($L$69:$L$74,MATCH($J$102,$J$69:$J$74,0))&lt;$L$102,$L$102&lt;&gt;"",INDEX($L$69:$L$74,MATCH($J$102,$J$69:$J$74,0))&lt;&gt;"")</formula>
    </cfRule>
  </conditionalFormatting>
  <conditionalFormatting sqref="L103">
    <cfRule type="expression" priority="3166" dxfId="0" stopIfTrue="1">
      <formula>OR(AND($L$103&gt;$L$102,$L$103&lt;&gt;"",$L$102&lt;&gt;""),AND($L$103&lt;$L$104,$L$103&lt;&gt;"",$L$104&lt;&gt;""))</formula>
    </cfRule>
    <cfRule type="expression" priority="3167" dxfId="0" stopIfTrue="1">
      <formula>AND(INDEX($L$69:$L$74,MATCH($J$103,$J$69:$J$74,0))&lt;$L$103,$L$103&lt;&gt;"",INDEX($L$69:$L$74,MATCH($J$103,$J$69:$J$74,0))&lt;&gt;"")</formula>
    </cfRule>
  </conditionalFormatting>
  <conditionalFormatting sqref="L104">
    <cfRule type="expression" priority="3168" dxfId="0" stopIfTrue="1">
      <formula>OR(AND($L$104&gt;$L$103,$L$104&lt;&gt;"",$L$103&lt;&gt;""),AND($L$104&lt;$L$105,$L$104&lt;&gt;"",$L$105&lt;&gt;""))</formula>
    </cfRule>
    <cfRule type="expression" priority="3169" dxfId="0" stopIfTrue="1">
      <formula>AND(INDEX($L$69:$L$74,MATCH($J$104,$J$69:$J$74,0))&lt;$L$104,$L$104&lt;&gt;"",INDEX($L$69:$L$74,MATCH($J$104,$J$69:$J$74,0))&lt;&gt;"")</formula>
    </cfRule>
  </conditionalFormatting>
  <conditionalFormatting sqref="L105">
    <cfRule type="expression" priority="3170" dxfId="0" stopIfTrue="1">
      <formula>OR(AND($L$105&gt;$L$104,$L$105&lt;&gt;"",$L$104&lt;&gt;""),AND($L$105&lt;$L$106,$L$105&lt;&gt;"",$L$106&lt;&gt;""))</formula>
    </cfRule>
    <cfRule type="expression" priority="3171" dxfId="0" stopIfTrue="1">
      <formula>AND(INDEX($L$69:$L$74,MATCH($J$105,$J$69:$J$74,0))&lt;$L$105,$L$105&lt;&gt;"",INDEX($L$69:$L$74,MATCH($J$105,$J$69:$J$74,0))&lt;&gt;"")</formula>
    </cfRule>
  </conditionalFormatting>
  <conditionalFormatting sqref="L106">
    <cfRule type="expression" priority="3172" dxfId="0" stopIfTrue="1">
      <formula>OR(AND($L$106&gt;$L$105,$L$106&lt;&gt;"",$L$105&lt;&gt;""),AND($L$106&lt;$L$107,$L$106&lt;&gt;"",$L$107&lt;&gt;""))</formula>
    </cfRule>
    <cfRule type="expression" priority="3173" dxfId="0" stopIfTrue="1">
      <formula>AND(INDEX($L$69:$L$74,MATCH($J$106,$J$69:$J$74,0))&lt;$L$106,$L$106&lt;&gt;"",INDEX($L$69:$L$74,MATCH($J$106,$J$69:$J$74,0))&lt;&gt;"")</formula>
    </cfRule>
  </conditionalFormatting>
  <conditionalFormatting sqref="L107">
    <cfRule type="expression" priority="3174" dxfId="0" stopIfTrue="1">
      <formula>AND($L$107&gt;$L$106,$L$107&lt;&gt;"",$L$106&lt;&gt;"")</formula>
    </cfRule>
    <cfRule type="expression" priority="3175" dxfId="0" stopIfTrue="1">
      <formula>AND(INDEX($L$69:$L$74,MATCH($J$107,$J$69:$J$74,0))&lt;$L$107,$L$107&lt;&gt;"",INDEX($L$69:$L$74,MATCH($J$107,$J$69:$J$74,0))&lt;&gt;"")</formula>
    </cfRule>
  </conditionalFormatting>
  <conditionalFormatting sqref="P102">
    <cfRule type="expression" priority="3176" dxfId="0" stopIfTrue="1">
      <formula>AND($P$102&lt;$P$103,$P$102&lt;&gt;"",$P$103&lt;&gt;"")</formula>
    </cfRule>
    <cfRule type="expression" priority="3177" dxfId="0" stopIfTrue="1">
      <formula>AND(INDEX($P$69:$P$74,MATCH($N$102,$N$69:$N$74,0))&lt;$P$102,$P$102&lt;&gt;"",INDEX($P$69:$P$74,MATCH($N$102,$N$69:$N$74,0))&lt;&gt;"")</formula>
    </cfRule>
  </conditionalFormatting>
  <conditionalFormatting sqref="P103">
    <cfRule type="expression" priority="3178" dxfId="0" stopIfTrue="1">
      <formula>OR(AND($P$103&gt;$P$102,$P$103&lt;&gt;"",$P$102&lt;&gt;""),AND($P$103&lt;$P$104,$P$103&lt;&gt;"",$P$104&lt;&gt;""))</formula>
    </cfRule>
    <cfRule type="expression" priority="3179" dxfId="0" stopIfTrue="1">
      <formula>AND(INDEX($P$69:$P$74,MATCH($N$103,$N$69:$N$74,0))&lt;$P$103,$P$103&lt;&gt;"",INDEX($P$69:$P$74,MATCH($N$103,$N$69:$N$74,0))&lt;&gt;"")</formula>
    </cfRule>
  </conditionalFormatting>
  <conditionalFormatting sqref="P104">
    <cfRule type="expression" priority="3180" dxfId="0" stopIfTrue="1">
      <formula>OR(AND($P$104&gt;$P$103,$P$104&lt;&gt;"",$P$103&lt;&gt;""),AND($P$104&lt;$P$105,$P$104&lt;&gt;"",$P$105&lt;&gt;""))</formula>
    </cfRule>
    <cfRule type="expression" priority="3181" dxfId="0" stopIfTrue="1">
      <formula>AND(INDEX($P$69:$P$74,MATCH($N$104,$N$69:$N$74,0))&lt;$P$104,$P$104&lt;&gt;"",INDEX($P$69:$P$74,MATCH($N$104,$N$69:$N$74,0))&lt;&gt;"")</formula>
    </cfRule>
  </conditionalFormatting>
  <conditionalFormatting sqref="P105">
    <cfRule type="expression" priority="3182" dxfId="0" stopIfTrue="1">
      <formula>OR(AND($P$105&gt;$P$104,$P$105&lt;&gt;"",$P$104&lt;&gt;""),AND($P$105&lt;$P$106,$P$105&lt;&gt;"",$P$106&lt;&gt;""))</formula>
    </cfRule>
    <cfRule type="expression" priority="3183" dxfId="0" stopIfTrue="1">
      <formula>AND(INDEX($P$69:$P$74,MATCH($N$105,$N$69:$N$74,0))&lt;$P$105,$P$105&lt;&gt;"",INDEX($P$69:$P$74,MATCH($N$105,$N$69:$N$74,0))&lt;&gt;"")</formula>
    </cfRule>
  </conditionalFormatting>
  <conditionalFormatting sqref="P106">
    <cfRule type="expression" priority="3184" dxfId="0" stopIfTrue="1">
      <formula>OR(AND($P$106&gt;$P$105,$P$106&lt;&gt;"",$P$105&lt;&gt;""),AND($P$106&lt;$P$107,$P$106&lt;&gt;"",$P$107&lt;&gt;""))</formula>
    </cfRule>
    <cfRule type="expression" priority="3185" dxfId="0" stopIfTrue="1">
      <formula>AND(INDEX($P$69:$P$74,MATCH($N$106,$N$69:$N$74,0))&lt;$P$106,$P$106&lt;&gt;"",INDEX($P$69:$P$74,MATCH($N$106,$N$69:$N$74,0))&lt;&gt;"")</formula>
    </cfRule>
  </conditionalFormatting>
  <conditionalFormatting sqref="P107">
    <cfRule type="expression" priority="3186" dxfId="0" stopIfTrue="1">
      <formula>AND($P$107&gt;$P$106,$P$107&lt;&gt;"",$P$106&lt;&gt;"")</formula>
    </cfRule>
    <cfRule type="expression" priority="3187" dxfId="0" stopIfTrue="1">
      <formula>AND(INDEX($P$69:$P$74,MATCH($N$107,$N$69:$N$74,0))&lt;$P$107,$P$107&lt;&gt;"",INDEX($P$69:$P$74,MATCH($N$107,$N$69:$N$74,0))&lt;&gt;"")</formula>
    </cfRule>
  </conditionalFormatting>
  <conditionalFormatting sqref="D110 P52">
    <cfRule type="expression" priority="3188" dxfId="0" stopIfTrue="1">
      <formula>AND($D$110&lt;$D$111,$D$110&lt;&gt;"",$D$111&lt;&gt;"")</formula>
    </cfRule>
    <cfRule type="expression" priority="3189" dxfId="0" stopIfTrue="1">
      <formula>AND(INDEX($D$77:$D$82,MATCH($B$110,$B$77:$B$82,0))&lt;$D$110,$D$110&lt;&gt;"",INDEX($D$77:$D$82,MATCH($B$110,$B$77:$B$82,0))&lt;&gt;"")</formula>
    </cfRule>
  </conditionalFormatting>
  <conditionalFormatting sqref="D111 P53">
    <cfRule type="expression" priority="3190" dxfId="0" stopIfTrue="1">
      <formula>OR(AND($D$111&gt;$D$110,$D$111&lt;&gt;"",$D$110&lt;&gt;""),AND($D$111&lt;$D$112,$D$111&lt;&gt;"",$D$112&lt;&gt;""))</formula>
    </cfRule>
    <cfRule type="expression" priority="3191" dxfId="0" stopIfTrue="1">
      <formula>AND(INDEX($D$77:$D$82,MATCH($B$111,$B$77:$B$82,0))&lt;$D$111,$D$111&lt;&gt;"",INDEX($D$77:$D$82,MATCH($B$111,$B$77:$B$82,0))&lt;&gt;"")</formula>
    </cfRule>
  </conditionalFormatting>
  <conditionalFormatting sqref="D112 P54">
    <cfRule type="expression" priority="3192" dxfId="0" stopIfTrue="1">
      <formula>OR(AND($D$112&gt;$D$111,$D$112&lt;&gt;"",$D$111&lt;&gt;""),AND($D$112&lt;$D$113,$D$112&lt;&gt;"",$D$113&lt;&gt;""))</formula>
    </cfRule>
    <cfRule type="expression" priority="3193" dxfId="0" stopIfTrue="1">
      <formula>AND(INDEX($D$77:$D$82,MATCH($B$112,$B$77:$B$82,0))&lt;$D$112,$D$112&lt;&gt;"",INDEX($D$77:$D$82,MATCH($B$112,$B$77:$B$82,0))&lt;&gt;"")</formula>
    </cfRule>
  </conditionalFormatting>
  <conditionalFormatting sqref="D113 P55">
    <cfRule type="expression" priority="3194" dxfId="0" stopIfTrue="1">
      <formula>OR(AND($D$113&gt;$D$112,$D$113&lt;&gt;"",$D$112&lt;&gt;""),AND($D$113&lt;$D$114,$D$113&lt;&gt;"",$D$114&lt;&gt;""))</formula>
    </cfRule>
    <cfRule type="expression" priority="3195" dxfId="0" stopIfTrue="1">
      <formula>AND(INDEX($D$77:$D$82,MATCH($B$113,$B$77:$B$82,0))&lt;$D$113,$D$113&lt;&gt;"",INDEX($D$77:$D$82,MATCH($B$113,$B$77:$B$82,0))&lt;&gt;"")</formula>
    </cfRule>
  </conditionalFormatting>
  <conditionalFormatting sqref="D114">
    <cfRule type="expression" priority="3196" dxfId="0" stopIfTrue="1">
      <formula>OR(AND($D$114&gt;$D$113,$D$114&lt;&gt;"",$D$113&lt;&gt;""),AND($D$114&lt;$D$115,$D$114&lt;&gt;"",$D$115&lt;&gt;""))</formula>
    </cfRule>
    <cfRule type="expression" priority="3197" dxfId="0" stopIfTrue="1">
      <formula>AND(INDEX($D$77:$D$82,MATCH($B$114,$B$77:$B$82,0))&lt;$D$114,$D$114&lt;&gt;"",INDEX($D$77:$D$82,MATCH($B$114,$B$77:$B$82,0))&lt;&gt;"")</formula>
    </cfRule>
  </conditionalFormatting>
  <conditionalFormatting sqref="D115">
    <cfRule type="expression" priority="3198" dxfId="0" stopIfTrue="1">
      <formula>AND($D$115&gt;$D$114,$D$115&lt;&gt;"",$D$114&lt;&gt;"")</formula>
    </cfRule>
    <cfRule type="expression" priority="3199" dxfId="0" stopIfTrue="1">
      <formula>AND(INDEX($D$77:$D$82,MATCH($B$115,$B$77:$B$82,0))&lt;$D$115,$D$115&lt;&gt;"",INDEX($D$77:$D$82,MATCH($B$115,$B$77:$B$82,0))&lt;&gt;"")</formula>
    </cfRule>
  </conditionalFormatting>
  <conditionalFormatting sqref="H110">
    <cfRule type="expression" priority="3200" dxfId="0" stopIfTrue="1">
      <formula>AND($H$110&lt;$H$111,$H$110&lt;&gt;"",$H$111&lt;&gt;"")</formula>
    </cfRule>
    <cfRule type="expression" priority="3201" dxfId="0" stopIfTrue="1">
      <formula>AND(INDEX($H$77:$H$82,MATCH($F$110,$F$77:$F$82,0))&lt;$H$110,$H$110&lt;&gt;"",INDEX($H$77:$H$82,MATCH($F$110,$F$77:$F$82,0))&lt;&gt;"")</formula>
    </cfRule>
  </conditionalFormatting>
  <conditionalFormatting sqref="H111">
    <cfRule type="expression" priority="3202" dxfId="0" stopIfTrue="1">
      <formula>OR(AND($H$111&gt;$H$110,$H$111&lt;&gt;"",$H$110&lt;&gt;""),AND($H$111&lt;$H$112,$H$111&lt;&gt;"",$H$112&lt;&gt;""))</formula>
    </cfRule>
    <cfRule type="expression" priority="3203" dxfId="0" stopIfTrue="1">
      <formula>AND(INDEX($H$77:$H$82,MATCH($F$111,$F$77:$F$82,0))&lt;$H$111,$H$111&lt;&gt;"",INDEX($H$77:$H$82,MATCH($F$111,$F$77:$F$82,0))&lt;&gt;"")</formula>
    </cfRule>
  </conditionalFormatting>
  <conditionalFormatting sqref="H112">
    <cfRule type="expression" priority="3204" dxfId="0" stopIfTrue="1">
      <formula>OR(AND($H$112&gt;$H$111,$H$112&lt;&gt;"",$H$111&lt;&gt;""),AND($H$112&lt;$H$113,$H$112&lt;&gt;"",$H$113&lt;&gt;""))</formula>
    </cfRule>
    <cfRule type="expression" priority="3205" dxfId="0" stopIfTrue="1">
      <formula>AND(INDEX($H$77:$H$82,MATCH($F$112,$F$77:$F$82,0))&lt;$H$112,$H$112&lt;&gt;"",INDEX($H$77:$H$82,MATCH($F$112,$F$77:$F$82,0))&lt;&gt;"")</formula>
    </cfRule>
  </conditionalFormatting>
  <conditionalFormatting sqref="H113">
    <cfRule type="expression" priority="3206" dxfId="0" stopIfTrue="1">
      <formula>OR(AND($H$113&gt;$H$112,$H$113&lt;&gt;"",$H$112&lt;&gt;""),AND($H$113&lt;$H$114,$H$113&lt;&gt;"",$H$114&lt;&gt;""))</formula>
    </cfRule>
    <cfRule type="expression" priority="3207" dxfId="0" stopIfTrue="1">
      <formula>AND(INDEX($H$77:$H$82,MATCH($F$113,$F$77:$F$82,0))&lt;$H$113,$H$113&lt;&gt;"",INDEX($H$77:$H$82,MATCH($F$113,$F$77:$F$82,0))&lt;&gt;"")</formula>
    </cfRule>
  </conditionalFormatting>
  <conditionalFormatting sqref="H114">
    <cfRule type="expression" priority="3208" dxfId="0" stopIfTrue="1">
      <formula>OR(AND($H$114&gt;$H$113,$H$114&lt;&gt;"",$H$113&lt;&gt;""),AND($H$114&lt;$H$115,$H$114&lt;&gt;"",$H$115&lt;&gt;""))</formula>
    </cfRule>
    <cfRule type="expression" priority="3209" dxfId="0" stopIfTrue="1">
      <formula>AND(INDEX($H$77:$H$82,MATCH($F$114,$F$77:$F$82,0))&lt;$H$114,$H$114&lt;&gt;"",INDEX($H$77:$H$82,MATCH($F$114,$F$77:$F$82,0))&lt;&gt;"")</formula>
    </cfRule>
  </conditionalFormatting>
  <conditionalFormatting sqref="H115">
    <cfRule type="expression" priority="3210" dxfId="0" stopIfTrue="1">
      <formula>AND($H$115&gt;$H$114,$H$115&lt;&gt;"",$H$114&lt;&gt;"")</formula>
    </cfRule>
    <cfRule type="expression" priority="3211" dxfId="0" stopIfTrue="1">
      <formula>AND(INDEX($H$77:$H$82,MATCH($F$115,$F$77:$F$82,0))&lt;$H$115,$H$115&lt;&gt;"",INDEX($H$77:$H$82,MATCH($F$115,$F$77:$F$82,0))&lt;&gt;"")</formula>
    </cfRule>
  </conditionalFormatting>
  <conditionalFormatting sqref="L110">
    <cfRule type="expression" priority="3212" dxfId="0" stopIfTrue="1">
      <formula>AND($L$110&lt;$L$111,$L$110&lt;&gt;"",$L$111&lt;&gt;"")</formula>
    </cfRule>
    <cfRule type="expression" priority="3213" dxfId="0" stopIfTrue="1">
      <formula>AND(INDEX($L$77:$L$82,MATCH($J$110,$J$77:$J$82,0))&lt;$L$110,$L$110&lt;&gt;"",INDEX($L$77:$L$82,MATCH($J$110,$J$77:$J$82,0))&lt;&gt;"")</formula>
    </cfRule>
  </conditionalFormatting>
  <conditionalFormatting sqref="L111">
    <cfRule type="expression" priority="3214" dxfId="0" stopIfTrue="1">
      <formula>OR(AND($L$111&gt;$L$110,$L$111&lt;&gt;"",$L$110&lt;&gt;""),AND($L$111&lt;$L$112,$L$111&lt;&gt;"",$L$112&lt;&gt;""))</formula>
    </cfRule>
    <cfRule type="expression" priority="3215" dxfId="0" stopIfTrue="1">
      <formula>AND(INDEX($L$77:$L$82,MATCH($J$111,$J$77:$J$82,0))&lt;$L$111,$L$111&lt;&gt;"",INDEX($L$77:$L$82,MATCH($J$111,$J$77:$J$82,0))&lt;&gt;"")</formula>
    </cfRule>
  </conditionalFormatting>
  <conditionalFormatting sqref="L112">
    <cfRule type="expression" priority="3216" dxfId="0" stopIfTrue="1">
      <formula>OR(AND($L$112&gt;$L$111,$L$112&lt;&gt;"",$L$111&lt;&gt;""),AND($L$112&lt;$L$113,$L$112&lt;&gt;"",$L$113&lt;&gt;""))</formula>
    </cfRule>
    <cfRule type="expression" priority="3217" dxfId="0" stopIfTrue="1">
      <formula>AND(INDEX($L$77:$L$82,MATCH($J$112,$J$77:$J$82,0))&lt;$L$112,$L$112&lt;&gt;"",INDEX($L$77:$L$82,MATCH($J$112,$J$77:$J$82,0))&lt;&gt;"")</formula>
    </cfRule>
  </conditionalFormatting>
  <conditionalFormatting sqref="L113">
    <cfRule type="expression" priority="3218" dxfId="0" stopIfTrue="1">
      <formula>OR(AND($L$113&gt;$L$112,$L$113&lt;&gt;"",$L$112&lt;&gt;""),AND($L$113&lt;$L$114,$L$113&lt;&gt;"",$L$114&lt;&gt;""))</formula>
    </cfRule>
    <cfRule type="expression" priority="3219" dxfId="0" stopIfTrue="1">
      <formula>AND(INDEX($L$77:$L$82,MATCH($J$113,$J$77:$J$82,0))&lt;$L$113,$L$113&lt;&gt;"",INDEX($L$77:$L$82,MATCH($J$113,$J$77:$J$82,0))&lt;&gt;"")</formula>
    </cfRule>
  </conditionalFormatting>
  <conditionalFormatting sqref="L114">
    <cfRule type="expression" priority="3220" dxfId="0" stopIfTrue="1">
      <formula>OR(AND($L$114&gt;$L$113,$L$114&lt;&gt;"",$L$113&lt;&gt;""),AND($L$114&lt;$L$115,$L$114&lt;&gt;"",$L$115&lt;&gt;""))</formula>
    </cfRule>
    <cfRule type="expression" priority="3221" dxfId="0" stopIfTrue="1">
      <formula>AND(INDEX($L$77:$L$82,MATCH($J$114,$J$77:$J$82,0))&lt;$L$114,$L$114&lt;&gt;"",INDEX($L$77:$L$82,MATCH($J$114,$J$77:$J$82,0))&lt;&gt;"")</formula>
    </cfRule>
  </conditionalFormatting>
  <conditionalFormatting sqref="L115">
    <cfRule type="expression" priority="3222" dxfId="0" stopIfTrue="1">
      <formula>AND($L$115&gt;$L$114,$L$115&lt;&gt;"",$L$114&lt;&gt;"")</formula>
    </cfRule>
    <cfRule type="expression" priority="3223" dxfId="0" stopIfTrue="1">
      <formula>AND(INDEX($L$77:$L$82,MATCH($J$115,$J$77:$J$82,0))&lt;$L$115,$L$115&lt;&gt;"",INDEX($L$77:$L$82,MATCH($J$115,$J$77:$J$82,0))&lt;&gt;"")</formula>
    </cfRule>
  </conditionalFormatting>
  <conditionalFormatting sqref="P110">
    <cfRule type="expression" priority="3224" dxfId="0" stopIfTrue="1">
      <formula>AND($P$110&lt;$P$111,$P$110&lt;&gt;"",$P$111&lt;&gt;"")</formula>
    </cfRule>
    <cfRule type="expression" priority="3225" dxfId="0" stopIfTrue="1">
      <formula>AND(INDEX($P$77:$P$82,MATCH($N$110,$N$77:$N$82,0))&lt;$P$110,$P$110&lt;&gt;"",INDEX($P$77:$P$82,MATCH($N$110,$N$77:$N$82,0))&lt;&gt;"")</formula>
    </cfRule>
  </conditionalFormatting>
  <conditionalFormatting sqref="P111">
    <cfRule type="expression" priority="3226" dxfId="0" stopIfTrue="1">
      <formula>OR(AND($P$111&gt;$P$110,$P$111&lt;&gt;"",$P$110&lt;&gt;""),AND($P$111&lt;$P$112,$P$111&lt;&gt;"",$P$112&lt;&gt;""))</formula>
    </cfRule>
    <cfRule type="expression" priority="3227" dxfId="0" stopIfTrue="1">
      <formula>AND(INDEX($P$77:$P$82,MATCH($N$111,$N$77:$N$82,0))&lt;$P$111,$P$111&lt;&gt;"",INDEX($P$77:$P$82,MATCH($N$111,$N$77:$N$82,0))&lt;&gt;"")</formula>
    </cfRule>
  </conditionalFormatting>
  <conditionalFormatting sqref="P112">
    <cfRule type="expression" priority="3228" dxfId="0" stopIfTrue="1">
      <formula>OR(AND($P$112&gt;$P$111,$P$112&lt;&gt;"",$P$111&lt;&gt;""),AND($P$112&lt;$P$113,$P$112&lt;&gt;"",$P$113&lt;&gt;""))</formula>
    </cfRule>
    <cfRule type="expression" priority="3229" dxfId="0" stopIfTrue="1">
      <formula>AND(INDEX($P$77:$P$82,MATCH($N$112,$N$77:$N$82,0))&lt;$P$112,$P$112&lt;&gt;"",INDEX($P$77:$P$82,MATCH($N$112,$N$77:$N$82,0))&lt;&gt;"")</formula>
    </cfRule>
  </conditionalFormatting>
  <conditionalFormatting sqref="P113">
    <cfRule type="expression" priority="3230" dxfId="0" stopIfTrue="1">
      <formula>OR(AND($P$113&gt;$P$112,$P$113&lt;&gt;"",$P$112&lt;&gt;""),AND($P$113&lt;$P$114,$P$113&lt;&gt;"",$P$114&lt;&gt;""))</formula>
    </cfRule>
    <cfRule type="expression" priority="3231" dxfId="0" stopIfTrue="1">
      <formula>AND(INDEX($P$77:$P$82,MATCH($N$113,$N$77:$N$82,0))&lt;$P$113,$P$113&lt;&gt;"",INDEX($P$77:$P$82,MATCH($N$113,$N$77:$N$82,0))&lt;&gt;"")</formula>
    </cfRule>
  </conditionalFormatting>
  <conditionalFormatting sqref="P114">
    <cfRule type="expression" priority="3232" dxfId="0" stopIfTrue="1">
      <formula>OR(AND($P$114&gt;$P$113,$P$114&lt;&gt;"",$P$113&lt;&gt;""),AND($P$114&lt;$P$115,$P$114&lt;&gt;"",$P$115&lt;&gt;""))</formula>
    </cfRule>
    <cfRule type="expression" priority="3233" dxfId="0" stopIfTrue="1">
      <formula>AND(INDEX($P$77:$P$82,MATCH($N$114,$N$77:$N$82,0))&lt;$P$114,$P$114&lt;&gt;"",INDEX($P$77:$P$82,MATCH($N$114,$N$77:$N$82,0))&lt;&gt;"")</formula>
    </cfRule>
  </conditionalFormatting>
  <conditionalFormatting sqref="P115">
    <cfRule type="expression" priority="3234" dxfId="0" stopIfTrue="1">
      <formula>AND($P$115&gt;$P$114,$P$115&lt;&gt;"",$P$114&lt;&gt;"")</formula>
    </cfRule>
    <cfRule type="expression" priority="3235" dxfId="0" stopIfTrue="1">
      <formula>AND(INDEX($P$77:$P$82,MATCH($N$115,$N$77:$N$82,0))&lt;$P$115,$P$115&lt;&gt;"",INDEX($P$77:$P$82,MATCH($N$115,$N$77:$N$82,0))&lt;&gt;"")</formula>
    </cfRule>
  </conditionalFormatting>
  <conditionalFormatting sqref="L127">
    <cfRule type="expression" priority="3236" dxfId="0" stopIfTrue="1">
      <formula>AND($L$127&lt;$L$128,$L$127&lt;&gt;"",$L$128&lt;&gt;"")</formula>
    </cfRule>
    <cfRule type="expression" priority="3237" dxfId="0" stopIfTrue="1">
      <formula>AND(INDEX($L$160:$L$165,MATCH($J$127,$J$160:$J$165,0))&gt;$L$127,$L$127&lt;&gt;"",INDEX($L$160:$L$165,MATCH($J$127,$J$160:$J$165,0))&lt;&gt;"")</formula>
    </cfRule>
  </conditionalFormatting>
  <conditionalFormatting sqref="L131">
    <cfRule type="expression" priority="3244" dxfId="0" stopIfTrue="1">
      <formula>OR(AND($L$131&gt;$L$130,$L$131&lt;&gt;"",$L$130&lt;&gt;""),AND($L$131&lt;$L$132,$L$131&lt;&gt;"",$L$132&lt;&gt;""))</formula>
    </cfRule>
    <cfRule type="expression" priority="3245" dxfId="0" stopIfTrue="1">
      <formula>AND(INDEX($L$160:$L$165,MATCH($J$131,$J$160:$J$165,0))&gt;$L$131,$L$131&lt;&gt;"",INDEX($L$160:$L$165,MATCH($J$131,$J$160:$J$165,0))&lt;&gt;"")</formula>
    </cfRule>
  </conditionalFormatting>
  <conditionalFormatting sqref="L132">
    <cfRule type="expression" priority="3246" dxfId="0" stopIfTrue="1">
      <formula>AND($L$132&gt;$L$131,$L$132&lt;&gt;"",$L$131&lt;&gt;"")</formula>
    </cfRule>
    <cfRule type="expression" priority="3247" dxfId="0" stopIfTrue="1">
      <formula>AND(INDEX($L$160:$L$165,MATCH($J$132,$J$160:$J$165,0))&gt;$L$132,$L$132&lt;&gt;"",INDEX($L$160:$L$165,MATCH($J$132,$J$160:$J$165,0))&lt;&gt;"")</formula>
    </cfRule>
  </conditionalFormatting>
  <conditionalFormatting sqref="P127">
    <cfRule type="expression" priority="3248" dxfId="0" stopIfTrue="1">
      <formula>AND($P$127&lt;$P$128,$P$127&lt;&gt;"",$P$128&lt;&gt;"")</formula>
    </cfRule>
    <cfRule type="expression" priority="3249" dxfId="0" stopIfTrue="1">
      <formula>AND(INDEX($P$160:$P$165,MATCH($N$127,$N$160:$N$165,0))&gt;$P$127,$P$127&lt;&gt;"",INDEX($P$160:$P$165,MATCH($N$127,$N$160:$N$165,0))&lt;&gt;"")</formula>
    </cfRule>
  </conditionalFormatting>
  <conditionalFormatting sqref="P128">
    <cfRule type="expression" priority="3250" dxfId="0" stopIfTrue="1">
      <formula>OR(AND($P$128&gt;$P$127,$P$128&lt;&gt;"",$P$127&lt;&gt;""),AND($P$128&lt;$P$129,$P$128&lt;&gt;"",$P$129&lt;&gt;""))</formula>
    </cfRule>
    <cfRule type="expression" priority="3251" dxfId="0" stopIfTrue="1">
      <formula>AND(INDEX($P$160:$P$165,MATCH($N$128,$N$160:$N$165,0))&gt;$P$128,$P$128&lt;&gt;"",INDEX($P$160:$P$165,MATCH($N$128,$N$160:$N$165,0))&lt;&gt;"")</formula>
    </cfRule>
  </conditionalFormatting>
  <conditionalFormatting sqref="P129">
    <cfRule type="expression" priority="3252" dxfId="0" stopIfTrue="1">
      <formula>OR(AND($P$129&gt;$P$128,$P$129&lt;&gt;"",$P$128&lt;&gt;""),AND($P$129&lt;$P$130,$P$129&lt;&gt;"",$P$130&lt;&gt;""))</formula>
    </cfRule>
    <cfRule type="expression" priority="3253" dxfId="0" stopIfTrue="1">
      <formula>AND(INDEX($P$160:$P$165,MATCH($N$129,$N$160:$N$165,0))&gt;$P$129,$P$129&lt;&gt;"",INDEX($P$160:$P$165,MATCH($N$129,$N$160:$N$165,0))&lt;&gt;"")</formula>
    </cfRule>
  </conditionalFormatting>
  <conditionalFormatting sqref="P130">
    <cfRule type="expression" priority="3254" dxfId="0" stopIfTrue="1">
      <formula>OR(AND($P$130&gt;$P$129,$P$130&lt;&gt;"",$P$129&lt;&gt;""),AND($P$130&lt;$P$131,$P$130&lt;&gt;"",$P$131&lt;&gt;""))</formula>
    </cfRule>
    <cfRule type="expression" priority="3255" dxfId="0" stopIfTrue="1">
      <formula>AND(INDEX($P$160:$P$165,MATCH($N$130,$N$160:$N$165,0))&gt;$P$130,$P$130&lt;&gt;"",INDEX($P$160:$P$165,MATCH($N$130,$N$160:$N$165,0))&lt;&gt;"")</formula>
    </cfRule>
  </conditionalFormatting>
  <conditionalFormatting sqref="P131">
    <cfRule type="expression" priority="3256" dxfId="0" stopIfTrue="1">
      <formula>OR(AND($P$131&gt;$P$130,$P$131&lt;&gt;"",$P$130&lt;&gt;""),AND($P$131&lt;$P$132,$P$131&lt;&gt;"",$P$132&lt;&gt;""))</formula>
    </cfRule>
    <cfRule type="expression" priority="3257" dxfId="0" stopIfTrue="1">
      <formula>AND(INDEX($P$160:$P$165,MATCH($N$131,$N$160:$N$165,0))&gt;$P$131,$P$131&lt;&gt;"",INDEX($P$160:$P$165,MATCH($N$131,$N$160:$N$165,0))&lt;&gt;"")</formula>
    </cfRule>
  </conditionalFormatting>
  <conditionalFormatting sqref="P132">
    <cfRule type="expression" priority="3258" dxfId="0" stopIfTrue="1">
      <formula>AND($P$132&gt;$P$131,$P$132&lt;&gt;"",$P$131&lt;&gt;"")</formula>
    </cfRule>
    <cfRule type="expression" priority="3259" dxfId="0" stopIfTrue="1">
      <formula>AND(INDEX($P$160:$P$165,MATCH($N$132,$N$160:$N$165,0))&gt;$P$132,$P$132&lt;&gt;"",INDEX($P$160:$P$165,MATCH($N$132,$N$160:$N$165,0))&lt;&gt;"")</formula>
    </cfRule>
  </conditionalFormatting>
  <conditionalFormatting sqref="D135">
    <cfRule type="expression" priority="3260" dxfId="0" stopIfTrue="1">
      <formula>AND($D$135&lt;$D$136,$D$135&lt;&gt;"",$D$136&lt;&gt;"")</formula>
    </cfRule>
    <cfRule type="expression" priority="3261" dxfId="0" stopIfTrue="1">
      <formula>AND(INDEX($D$168:$D$173,MATCH($B$135,$B$168:$B$173,0))&gt;$D$135,$D$135&lt;&gt;"",INDEX($D$168:$D$173,MATCH($B$135,$B$168:$B$173,0))&lt;&gt;"")</formula>
    </cfRule>
  </conditionalFormatting>
  <conditionalFormatting sqref="D136">
    <cfRule type="expression" priority="3262" dxfId="0" stopIfTrue="1">
      <formula>OR(AND($D$136&gt;$D$135,$D$136&lt;&gt;"",$D$135&lt;&gt;""),AND($D$136&lt;$D$137,$D$136&lt;&gt;"",$D$137&lt;&gt;""))</formula>
    </cfRule>
    <cfRule type="expression" priority="3263" dxfId="0" stopIfTrue="1">
      <formula>AND(INDEX($D$168:$D$173,MATCH($B$136,$B$168:$B$173,0))&gt;$D$136,$D$136&lt;&gt;"",INDEX($D$168:$D$173,MATCH($B$136,$B$168:$B$173,0))&lt;&gt;"")</formula>
    </cfRule>
  </conditionalFormatting>
  <conditionalFormatting sqref="D137">
    <cfRule type="expression" priority="3264" dxfId="0" stopIfTrue="1">
      <formula>OR(AND($D$137&gt;$D$136,$D$137&lt;&gt;"",$D$136&lt;&gt;""),AND($D$137&lt;$D$138,$D$137&lt;&gt;"",$D$138&lt;&gt;""))</formula>
    </cfRule>
    <cfRule type="expression" priority="3265" dxfId="0" stopIfTrue="1">
      <formula>AND(INDEX($D$168:$D$173,MATCH($B$137,$B$168:$B$173,0))&gt;$D$137,$D$137&lt;&gt;"",INDEX($D$168:$D$173,MATCH($B$137,$B$168:$B$173,0))&lt;&gt;"")</formula>
    </cfRule>
  </conditionalFormatting>
  <conditionalFormatting sqref="D138">
    <cfRule type="expression" priority="3266" dxfId="0" stopIfTrue="1">
      <formula>OR(AND($D$138&gt;$D$137,$D$138&lt;&gt;"",$D$137&lt;&gt;""),AND($D$138&lt;$D$139,$D$138&lt;&gt;"",$D$139&lt;&gt;""))</formula>
    </cfRule>
    <cfRule type="expression" priority="3267" dxfId="0" stopIfTrue="1">
      <formula>AND(INDEX($D$168:$D$173,MATCH($B$138,$B$168:$B$173,0))&gt;$D$138,$D$138&lt;&gt;"",INDEX($D$168:$D$173,MATCH($B$138,$B$168:$B$173,0))&lt;&gt;"")</formula>
    </cfRule>
  </conditionalFormatting>
  <conditionalFormatting sqref="D139">
    <cfRule type="expression" priority="3268" dxfId="0" stopIfTrue="1">
      <formula>OR(AND($D$139&gt;$D$138,$D$139&lt;&gt;"",$D$138&lt;&gt;""),AND($D$139&lt;$D$140,$D$139&lt;&gt;"",$D$140&lt;&gt;""))</formula>
    </cfRule>
    <cfRule type="expression" priority="3269" dxfId="0" stopIfTrue="1">
      <formula>AND(INDEX($D$168:$D$173,MATCH($B$139,$B$168:$B$173,0))&gt;$D$139,$D$139&lt;&gt;"",INDEX($D$168:$D$173,MATCH($B$139,$B$168:$B$173,0))&lt;&gt;"")</formula>
    </cfRule>
  </conditionalFormatting>
  <conditionalFormatting sqref="D140">
    <cfRule type="expression" priority="3270" dxfId="0" stopIfTrue="1">
      <formula>AND($D$140&gt;$D$139,$D$140&lt;&gt;"",$D$139&lt;&gt;"")</formula>
    </cfRule>
    <cfRule type="expression" priority="3271" dxfId="0" stopIfTrue="1">
      <formula>AND(INDEX($D$168:$D$173,MATCH($B$140,$B$168:$B$173,0))&gt;$D$140,$D$140&lt;&gt;"",INDEX($D$168:$D$173,MATCH($B$140,$B$168:$B$173,0))&lt;&gt;"")</formula>
    </cfRule>
  </conditionalFormatting>
  <conditionalFormatting sqref="H135">
    <cfRule type="expression" priority="3272" dxfId="0" stopIfTrue="1">
      <formula>AND($H$135&lt;$H$136,$H$135&lt;&gt;"",$H$136&lt;&gt;"")</formula>
    </cfRule>
    <cfRule type="expression" priority="3273" dxfId="0" stopIfTrue="1">
      <formula>AND(INDEX($H$168:$H$173,MATCH($F$135,$F$168:$F$173,0))&gt;$H$135,$H$135&lt;&gt;"",INDEX($H$168:$H$173,MATCH($F$135,$F$168:$F$173,0))&lt;&gt;"")</formula>
    </cfRule>
  </conditionalFormatting>
  <conditionalFormatting sqref="H136">
    <cfRule type="expression" priority="3274" dxfId="0" stopIfTrue="1">
      <formula>OR(AND($H$136&gt;$H$135,$H$136&lt;&gt;"",$H$135&lt;&gt;""),AND($H$136&lt;$H$137,$H$136&lt;&gt;"",$H$137&lt;&gt;""))</formula>
    </cfRule>
    <cfRule type="expression" priority="3275" dxfId="0" stopIfTrue="1">
      <formula>AND(INDEX($H$168:$H$173,MATCH($F$136,$F$168:$F$173,0))&gt;$H$136,$H$136&lt;&gt;"",INDEX($H$168:$H$173,MATCH($F$136,$F$168:$F$173,0))&lt;&gt;"")</formula>
    </cfRule>
  </conditionalFormatting>
  <conditionalFormatting sqref="H137">
    <cfRule type="expression" priority="3276" dxfId="0" stopIfTrue="1">
      <formula>OR(AND($H$137&gt;$H$136,$H$137&lt;&gt;"",$H$136&lt;&gt;""),AND($H$137&lt;$H$138,$H$137&lt;&gt;"",$H$138&lt;&gt;""))</formula>
    </cfRule>
    <cfRule type="expression" priority="3277" dxfId="0" stopIfTrue="1">
      <formula>AND(INDEX($H$168:$H$173,MATCH($F$137,$F$168:$F$173,0))&gt;$H$137,$H$137&lt;&gt;"",INDEX($H$168:$H$173,MATCH($F$137,$F$168:$F$173,0))&lt;&gt;"")</formula>
    </cfRule>
  </conditionalFormatting>
  <conditionalFormatting sqref="H138">
    <cfRule type="expression" priority="3278" dxfId="0" stopIfTrue="1">
      <formula>OR(AND($H$138&gt;$H$137,$H$138&lt;&gt;"",$H$137&lt;&gt;""),AND($H$138&lt;$H$139,$H$138&lt;&gt;"",$H$139&lt;&gt;""))</formula>
    </cfRule>
    <cfRule type="expression" priority="3279" dxfId="0" stopIfTrue="1">
      <formula>AND(INDEX($H$168:$H$173,MATCH($F$138,$F$168:$F$173,0))&gt;$H$138,$H$138&lt;&gt;"",INDEX($H$168:$H$173,MATCH($F$138,$F$168:$F$173,0))&lt;&gt;"")</formula>
    </cfRule>
  </conditionalFormatting>
  <conditionalFormatting sqref="H139">
    <cfRule type="expression" priority="3280" dxfId="0" stopIfTrue="1">
      <formula>OR(AND($H$139&gt;$H$138,$H$139&lt;&gt;"",$H$138&lt;&gt;""),AND($H$139&lt;$H$140,$H$139&lt;&gt;"",$H$140&lt;&gt;""))</formula>
    </cfRule>
    <cfRule type="expression" priority="3281" dxfId="0" stopIfTrue="1">
      <formula>AND(INDEX($H$168:$H$173,MATCH($F$139,$F$168:$F$173,0))&gt;$H$139,$H$139&lt;&gt;"",INDEX($H$168:$H$173,MATCH($F$139,$F$168:$F$173,0))&lt;&gt;"")</formula>
    </cfRule>
  </conditionalFormatting>
  <conditionalFormatting sqref="H140">
    <cfRule type="expression" priority="3282" dxfId="0" stopIfTrue="1">
      <formula>AND($H$140&gt;$H$139,$H$140&lt;&gt;"",$H$139&lt;&gt;"")</formula>
    </cfRule>
    <cfRule type="expression" priority="3283" dxfId="0" stopIfTrue="1">
      <formula>AND(INDEX($H$168:$H$173,MATCH($F$140,$F$168:$F$173,0))&gt;$H$140,$H$140&lt;&gt;"",INDEX($H$168:$H$173,MATCH($F$140,$F$168:$F$173,0))&lt;&gt;"")</formula>
    </cfRule>
  </conditionalFormatting>
  <conditionalFormatting sqref="L135">
    <cfRule type="expression" priority="3284" dxfId="0" stopIfTrue="1">
      <formula>AND($L$135&lt;$L$136,$L$135&lt;&gt;"",$L$136&lt;&gt;"")</formula>
    </cfRule>
    <cfRule type="expression" priority="3285" dxfId="0" stopIfTrue="1">
      <formula>AND(INDEX($L$168:$L$173,MATCH($J$135,$J$168:$J$173,0))&gt;$L$135,$L$135&lt;&gt;"",INDEX($L$168:$L$173,MATCH($J$135,$J$168:$J$173,0))&lt;&gt;"")</formula>
    </cfRule>
  </conditionalFormatting>
  <conditionalFormatting sqref="L136">
    <cfRule type="expression" priority="3286" dxfId="0" stopIfTrue="1">
      <formula>OR(AND($L$136&gt;$L$135,$L$136&lt;&gt;"",$L$135&lt;&gt;""),AND($L$136&lt;$L$137,$L$136&lt;&gt;"",$L$137&lt;&gt;""))</formula>
    </cfRule>
    <cfRule type="expression" priority="3287" dxfId="0" stopIfTrue="1">
      <formula>AND(INDEX($L$168:$L$173,MATCH($J$136,$J$168:$J$173,0))&gt;$L$136,$L$136&lt;&gt;"",INDEX($L$168:$L$173,MATCH($J$136,$J$168:$J$173,0))&lt;&gt;"")</formula>
    </cfRule>
  </conditionalFormatting>
  <conditionalFormatting sqref="L137">
    <cfRule type="expression" priority="3288" dxfId="0" stopIfTrue="1">
      <formula>OR(AND($L$137&gt;$L$136,$L$137&lt;&gt;"",$L$136&lt;&gt;""),AND($L$137&lt;$L$138,$L$137&lt;&gt;"",$L$138&lt;&gt;""))</formula>
    </cfRule>
    <cfRule type="expression" priority="3289" dxfId="0" stopIfTrue="1">
      <formula>AND(INDEX($L$168:$L$173,MATCH($J$137,$J$168:$J$173,0))&gt;$L$137,$L$137&lt;&gt;"",INDEX($L$168:$L$173,MATCH($J$137,$J$168:$J$173,0))&lt;&gt;"")</formula>
    </cfRule>
  </conditionalFormatting>
  <conditionalFormatting sqref="L138">
    <cfRule type="expression" priority="3290" dxfId="0" stopIfTrue="1">
      <formula>OR(AND($L$138&gt;$L$137,$L$138&lt;&gt;"",$L$137&lt;&gt;""),AND($L$138&lt;$L$139,$L$138&lt;&gt;"",$L$139&lt;&gt;""))</formula>
    </cfRule>
    <cfRule type="expression" priority="3291" dxfId="0" stopIfTrue="1">
      <formula>AND(INDEX($L$168:$L$173,MATCH($J$138,$J$168:$J$173,0))&gt;$L$138,$L$138&lt;&gt;"",INDEX($L$168:$L$173,MATCH($J$138,$J$168:$J$173,0))&lt;&gt;"")</formula>
    </cfRule>
  </conditionalFormatting>
  <conditionalFormatting sqref="L139">
    <cfRule type="expression" priority="3292" dxfId="0" stopIfTrue="1">
      <formula>OR(AND($L$139&gt;$L$138,$L$139&lt;&gt;"",$L$138&lt;&gt;""),AND($L$139&lt;$L$140,$L$139&lt;&gt;"",$L$140&lt;&gt;""))</formula>
    </cfRule>
    <cfRule type="expression" priority="3293" dxfId="0" stopIfTrue="1">
      <formula>AND(INDEX($L$168:$L$173,MATCH($J$139,$J$168:$J$173,0))&gt;$L$139,$L$139&lt;&gt;"",INDEX($L$168:$L$173,MATCH($J$139,$J$168:$J$173,0))&lt;&gt;"")</formula>
    </cfRule>
  </conditionalFormatting>
  <conditionalFormatting sqref="L140">
    <cfRule type="expression" priority="3294" dxfId="0" stopIfTrue="1">
      <formula>AND($L$140&gt;$L$139,$L$140&lt;&gt;"",$L$139&lt;&gt;"")</formula>
    </cfRule>
    <cfRule type="expression" priority="3295" dxfId="0" stopIfTrue="1">
      <formula>AND(INDEX($L$168:$L$173,MATCH($J$140,$J$168:$J$173,0))&gt;$L$140,$L$140&lt;&gt;"",INDEX($L$168:$L$173,MATCH($J$140,$J$168:$J$173,0))&lt;&gt;"")</formula>
    </cfRule>
  </conditionalFormatting>
  <conditionalFormatting sqref="P135">
    <cfRule type="expression" priority="3296" dxfId="0" stopIfTrue="1">
      <formula>AND($P$135&lt;$P$136,$P$135&lt;&gt;"",$P$136&lt;&gt;"")</formula>
    </cfRule>
    <cfRule type="expression" priority="3297" dxfId="0" stopIfTrue="1">
      <formula>AND(INDEX($P$168:$P$173,MATCH($N$135,$N$168:$N$173,0))&gt;$P$135,$P$135&lt;&gt;"",INDEX($P$168:$P$173,MATCH($N$135,$N$168:$N$173,0))&lt;&gt;"")</formula>
    </cfRule>
  </conditionalFormatting>
  <conditionalFormatting sqref="P136">
    <cfRule type="expression" priority="3298" dxfId="0" stopIfTrue="1">
      <formula>OR(AND($P$136&gt;$P$135,$P$136&lt;&gt;"",$P$135&lt;&gt;""),AND($P$136&lt;$P$137,$P$136&lt;&gt;"",$P$137&lt;&gt;""))</formula>
    </cfRule>
    <cfRule type="expression" priority="3299" dxfId="0" stopIfTrue="1">
      <formula>AND(INDEX($P$168:$P$173,MATCH($N$136,$N$168:$N$173,0))&gt;$P$136,$P$136&lt;&gt;"",INDEX($P$168:$P$173,MATCH($N$136,$N$168:$N$173,0))&lt;&gt;"")</formula>
    </cfRule>
  </conditionalFormatting>
  <conditionalFormatting sqref="P137">
    <cfRule type="expression" priority="3300" dxfId="0" stopIfTrue="1">
      <formula>OR(AND($P$137&gt;$P$136,$P$137&lt;&gt;"",$P$136&lt;&gt;""),AND($P$137&lt;$P$138,$P$137&lt;&gt;"",$P$138&lt;&gt;""))</formula>
    </cfRule>
    <cfRule type="expression" priority="3301" dxfId="0" stopIfTrue="1">
      <formula>AND(INDEX($P$168:$P$173,MATCH($N$137,$N$168:$N$173,0))&gt;$P$137,$P$137&lt;&gt;"",INDEX($P$168:$P$173,MATCH($N$137,$N$168:$N$173,0))&lt;&gt;"")</formula>
    </cfRule>
  </conditionalFormatting>
  <conditionalFormatting sqref="P138">
    <cfRule type="expression" priority="3302" dxfId="0" stopIfTrue="1">
      <formula>OR(AND($P$138&gt;$P$137,$P$138&lt;&gt;"",$P$137&lt;&gt;""),AND($P$138&lt;$P$139,$P$138&lt;&gt;"",$P$139&lt;&gt;""))</formula>
    </cfRule>
    <cfRule type="expression" priority="3303" dxfId="0" stopIfTrue="1">
      <formula>AND(INDEX($P$168:$P$173,MATCH($N$138,$N$168:$N$173,0))&gt;$P$138,$P$138&lt;&gt;"",INDEX($P$168:$P$173,MATCH($N$138,$N$168:$N$173,0))&lt;&gt;"")</formula>
    </cfRule>
  </conditionalFormatting>
  <conditionalFormatting sqref="P139">
    <cfRule type="expression" priority="3304" dxfId="0" stopIfTrue="1">
      <formula>OR(AND($P$139&gt;$P$138,$P$139&lt;&gt;"",$P$138&lt;&gt;""),AND($P$139&lt;$P$140,$P$139&lt;&gt;"",$P$140&lt;&gt;""))</formula>
    </cfRule>
    <cfRule type="expression" priority="3305" dxfId="0" stopIfTrue="1">
      <formula>AND(INDEX($P$168:$P$173,MATCH($N$139,$N$168:$N$173,0))&gt;$P$139,$P$139&lt;&gt;"",INDEX($P$168:$P$173,MATCH($N$139,$N$168:$N$173,0))&lt;&gt;"")</formula>
    </cfRule>
  </conditionalFormatting>
  <conditionalFormatting sqref="P140">
    <cfRule type="expression" priority="3306" dxfId="0" stopIfTrue="1">
      <formula>AND($P$140&gt;$P$139,$P$140&lt;&gt;"",$P$139&lt;&gt;"")</formula>
    </cfRule>
    <cfRule type="expression" priority="3307" dxfId="0" stopIfTrue="1">
      <formula>AND(INDEX($P$168:$P$173,MATCH($N$140,$N$168:$N$173,0))&gt;$P$140,$P$140&lt;&gt;"",INDEX($P$168:$P$173,MATCH($N$140,$N$168:$N$173,0))&lt;&gt;"")</formula>
    </cfRule>
  </conditionalFormatting>
  <conditionalFormatting sqref="L160">
    <cfRule type="expression" priority="3308" dxfId="0" stopIfTrue="1">
      <formula>AND($L$160&lt;$L$161,$L$160&lt;&gt;"",$L$161&lt;&gt;"")</formula>
    </cfRule>
    <cfRule type="expression" priority="3309" dxfId="0" stopIfTrue="1">
      <formula>AND(INDEX($L$127:$L$132,MATCH($J$160,$J$127:$J$132,0))&lt;$L$160,$L$160&lt;&gt;"",INDEX($L$127:$L$132,MATCH($J$160,$J$127:$J$132,0))&lt;&gt;"")</formula>
    </cfRule>
  </conditionalFormatting>
  <conditionalFormatting sqref="L161">
    <cfRule type="expression" priority="3310" dxfId="0" stopIfTrue="1">
      <formula>OR(AND($L$161&gt;$L$160,$L$161&lt;&gt;"",$L$160&lt;&gt;""),AND($L$161&lt;$L$162,$L$161&lt;&gt;"",$L$162&lt;&gt;""))</formula>
    </cfRule>
    <cfRule type="expression" priority="3311" dxfId="0" stopIfTrue="1">
      <formula>AND(INDEX($L$127:$L$132,MATCH($J$161,$J$127:$J$132,0))&lt;$L$161,$L$161&lt;&gt;"",INDEX($L$127:$L$132,MATCH($J$161,$J$127:$J$132,0))&lt;&gt;"")</formula>
    </cfRule>
  </conditionalFormatting>
  <conditionalFormatting sqref="L162">
    <cfRule type="expression" priority="3312" dxfId="0" stopIfTrue="1">
      <formula>OR(AND($L$162&gt;$L$161,$L$162&lt;&gt;"",$L$161&lt;&gt;""),AND($L$162&lt;$L$163,$L$162&lt;&gt;"",$L$163&lt;&gt;""))</formula>
    </cfRule>
    <cfRule type="expression" priority="3313" dxfId="0" stopIfTrue="1">
      <formula>AND(INDEX($L$127:$L$132,MATCH($J$162,$J$127:$J$132,0))&lt;$L$162,$L$162&lt;&gt;"",INDEX($L$127:$L$132,MATCH($J$162,$J$127:$J$132,0))&lt;&gt;"")</formula>
    </cfRule>
  </conditionalFormatting>
  <conditionalFormatting sqref="L163">
    <cfRule type="expression" priority="3314" dxfId="0" stopIfTrue="1">
      <formula>OR(AND($L$163&gt;$L$162,$L$163&lt;&gt;"",$L$162&lt;&gt;""),AND($L$163&lt;$L$164,$L$163&lt;&gt;"",$L$164&lt;&gt;""))</formula>
    </cfRule>
    <cfRule type="expression" priority="3315" dxfId="0" stopIfTrue="1">
      <formula>AND(INDEX($L$127:$L$132,MATCH($J$163,$J$127:$J$132,0))&lt;$L$163,$L$163&lt;&gt;"",INDEX($L$127:$L$132,MATCH($J$163,$J$127:$J$132,0))&lt;&gt;"")</formula>
    </cfRule>
  </conditionalFormatting>
  <conditionalFormatting sqref="L164">
    <cfRule type="expression" priority="3316" dxfId="0" stopIfTrue="1">
      <formula>OR(AND($L$164&gt;$L$163,$L$164&lt;&gt;"",$L$163&lt;&gt;""),AND($L$164&lt;$L$165,$L$164&lt;&gt;"",$L$165&lt;&gt;""))</formula>
    </cfRule>
    <cfRule type="expression" priority="3317" dxfId="0" stopIfTrue="1">
      <formula>AND(INDEX($L$127:$L$132,MATCH($J$164,$J$127:$J$132,0))&lt;$L$164,$L$164&lt;&gt;"",INDEX($L$127:$L$132,MATCH($J$164,$J$127:$J$132,0))&lt;&gt;"")</formula>
    </cfRule>
  </conditionalFormatting>
  <conditionalFormatting sqref="L165">
    <cfRule type="expression" priority="3318" dxfId="0" stopIfTrue="1">
      <formula>AND($L$165&gt;$L$164,$L$165&lt;&gt;"",$L$164&lt;&gt;"")</formula>
    </cfRule>
    <cfRule type="expression" priority="3319" dxfId="0" stopIfTrue="1">
      <formula>AND(INDEX($L$127:$L$132,MATCH($J$165,$J$127:$J$132,0))&lt;$L$165,$L$165&lt;&gt;"",INDEX($L$127:$L$132,MATCH($J$165,$J$127:$J$132,0))&lt;&gt;"")</formula>
    </cfRule>
  </conditionalFormatting>
  <conditionalFormatting sqref="P160">
    <cfRule type="expression" priority="3320" dxfId="0" stopIfTrue="1">
      <formula>AND($P$160&lt;$P$161,$P$160&lt;&gt;"",$P$161&lt;&gt;"")</formula>
    </cfRule>
    <cfRule type="expression" priority="3321" dxfId="0" stopIfTrue="1">
      <formula>AND(INDEX($P$127:$P$132,MATCH($N$160,$N$127:$N$132,0))&lt;$P$160,$P$160&lt;&gt;"",INDEX($P$127:$P$132,MATCH($N$160,$N$127:$N$132,0))&lt;&gt;"")</formula>
    </cfRule>
  </conditionalFormatting>
  <conditionalFormatting sqref="P161">
    <cfRule type="expression" priority="3322" dxfId="0" stopIfTrue="1">
      <formula>OR(AND($P$161&gt;$P$160,$P$161&lt;&gt;"",$P$160&lt;&gt;""),AND($P$161&lt;$P$162,$P$161&lt;&gt;"",$P$162&lt;&gt;""))</formula>
    </cfRule>
    <cfRule type="expression" priority="3323" dxfId="0" stopIfTrue="1">
      <formula>AND(INDEX($P$127:$P$132,MATCH($N$161,$N$127:$N$132,0))&lt;$P$161,$P$161&lt;&gt;"",INDEX($P$127:$P$132,MATCH($N$161,$N$127:$N$132,0))&lt;&gt;"")</formula>
    </cfRule>
  </conditionalFormatting>
  <conditionalFormatting sqref="P162">
    <cfRule type="expression" priority="3324" dxfId="0" stopIfTrue="1">
      <formula>OR(AND($P$162&gt;$P$161,$P$162&lt;&gt;"",$P$161&lt;&gt;""),AND($P$162&lt;$P$163,$P$162&lt;&gt;"",$P$163&lt;&gt;""))</formula>
    </cfRule>
    <cfRule type="expression" priority="3325" dxfId="0" stopIfTrue="1">
      <formula>AND(INDEX($P$127:$P$132,MATCH($N$162,$N$127:$N$132,0))&lt;$P$162,$P$162&lt;&gt;"",INDEX($P$127:$P$132,MATCH($N$162,$N$127:$N$132,0))&lt;&gt;"")</formula>
    </cfRule>
  </conditionalFormatting>
  <conditionalFormatting sqref="P163">
    <cfRule type="expression" priority="3326" dxfId="0" stopIfTrue="1">
      <formula>OR(AND($P$163&gt;$P$162,$P$163&lt;&gt;"",$P$162&lt;&gt;""),AND($P$163&lt;$P$164,$P$163&lt;&gt;"",$P$164&lt;&gt;""))</formula>
    </cfRule>
    <cfRule type="expression" priority="3327" dxfId="0" stopIfTrue="1">
      <formula>AND(INDEX($P$127:$P$132,MATCH($N$163,$N$127:$N$132,0))&lt;$P$163,$P$163&lt;&gt;"",INDEX($P$127:$P$132,MATCH($N$163,$N$127:$N$132,0))&lt;&gt;"")</formula>
    </cfRule>
  </conditionalFormatting>
  <conditionalFormatting sqref="P164">
    <cfRule type="expression" priority="3328" dxfId="0" stopIfTrue="1">
      <formula>OR(AND($P$164&gt;$P$163,$P$164&lt;&gt;"",$P$163&lt;&gt;""),AND($P$164&lt;$P$165,$P$164&lt;&gt;"",$P$165&lt;&gt;""))</formula>
    </cfRule>
    <cfRule type="expression" priority="3329" dxfId="0" stopIfTrue="1">
      <formula>AND(INDEX($P$127:$P$132,MATCH($N$164,$N$127:$N$132,0))&lt;$P$164,$P$164&lt;&gt;"",INDEX($P$127:$P$132,MATCH($N$164,$N$127:$N$132,0))&lt;&gt;"")</formula>
    </cfRule>
  </conditionalFormatting>
  <conditionalFormatting sqref="P165">
    <cfRule type="expression" priority="3330" dxfId="0" stopIfTrue="1">
      <formula>AND($P$165&gt;$P$164,$P$165&lt;&gt;"",$P$164&lt;&gt;"")</formula>
    </cfRule>
    <cfRule type="expression" priority="3331" dxfId="0" stopIfTrue="1">
      <formula>AND(INDEX($P$127:$P$132,MATCH($N$165,$N$127:$N$132,0))&lt;$P$165,$P$165&lt;&gt;"",INDEX($P$127:$P$132,MATCH($N$165,$N$127:$N$132,0))&lt;&gt;"")</formula>
    </cfRule>
  </conditionalFormatting>
  <conditionalFormatting sqref="D168">
    <cfRule type="expression" priority="3332" dxfId="0" stopIfTrue="1">
      <formula>AND($D$168&lt;$D$169,$D$168&lt;&gt;"",$D$169&lt;&gt;"")</formula>
    </cfRule>
    <cfRule type="expression" priority="3333" dxfId="0" stopIfTrue="1">
      <formula>AND(INDEX($D$135:$D$140,MATCH($B$168,$B$135:$B$140,0))&lt;$D$168,$D$168&lt;&gt;"",INDEX($D$135:$D$140,MATCH($B$168,$B$135:$B$140,0))&lt;&gt;"")</formula>
    </cfRule>
  </conditionalFormatting>
  <conditionalFormatting sqref="D169">
    <cfRule type="expression" priority="3334" dxfId="0" stopIfTrue="1">
      <formula>OR(AND($D$169&gt;$D$168,$D$169&lt;&gt;"",$D$168&lt;&gt;""),AND($D$169&lt;$D$170,$D$169&lt;&gt;"",$D$170&lt;&gt;""))</formula>
    </cfRule>
    <cfRule type="expression" priority="3335" dxfId="0" stopIfTrue="1">
      <formula>AND(INDEX($D$135:$D$140,MATCH($B$169,$B$135:$B$140,0))&lt;$D$169,$D$169&lt;&gt;"",INDEX($D$135:$D$140,MATCH($B$169,$B$135:$B$140,0))&lt;&gt;"")</formula>
    </cfRule>
  </conditionalFormatting>
  <conditionalFormatting sqref="D170">
    <cfRule type="expression" priority="3336" dxfId="0" stopIfTrue="1">
      <formula>OR(AND($D$170&gt;$D$169,$D$170&lt;&gt;"",$D$169&lt;&gt;""),AND($D$170&lt;$D$171,$D$170&lt;&gt;"",$D$171&lt;&gt;""))</formula>
    </cfRule>
    <cfRule type="expression" priority="3337" dxfId="0" stopIfTrue="1">
      <formula>AND(INDEX($D$135:$D$140,MATCH($B$170,$B$135:$B$140,0))&lt;$D$170,$D$170&lt;&gt;"",INDEX($D$135:$D$140,MATCH($B$170,$B$135:$B$140,0))&lt;&gt;"")</formula>
    </cfRule>
  </conditionalFormatting>
  <conditionalFormatting sqref="D171">
    <cfRule type="expression" priority="3338" dxfId="0" stopIfTrue="1">
      <formula>OR(AND($D$171&gt;$D$170,$D$171&lt;&gt;"",$D$170&lt;&gt;""),AND($D$171&lt;$D$172,$D$171&lt;&gt;"",$D$172&lt;&gt;""))</formula>
    </cfRule>
    <cfRule type="expression" priority="3339" dxfId="0" stopIfTrue="1">
      <formula>AND(INDEX($D$135:$D$140,MATCH($B$171,$B$135:$B$140,0))&lt;$D$171,$D$171&lt;&gt;"",INDEX($D$135:$D$140,MATCH($B$171,$B$135:$B$140,0))&lt;&gt;"")</formula>
    </cfRule>
  </conditionalFormatting>
  <conditionalFormatting sqref="D172">
    <cfRule type="expression" priority="3340" dxfId="0" stopIfTrue="1">
      <formula>OR(AND($D$172&gt;$D$171,$D$172&lt;&gt;"",$D$171&lt;&gt;""),AND($D$172&lt;$D$173,$D$172&lt;&gt;"",$D$173&lt;&gt;""))</formula>
    </cfRule>
    <cfRule type="expression" priority="3341" dxfId="0" stopIfTrue="1">
      <formula>AND(INDEX($D$135:$D$140,MATCH($B$172,$B$135:$B$140,0))&lt;$D$172,$D$172&lt;&gt;"",INDEX($D$135:$D$140,MATCH($B$172,$B$135:$B$140,0))&lt;&gt;"")</formula>
    </cfRule>
  </conditionalFormatting>
  <conditionalFormatting sqref="D173">
    <cfRule type="expression" priority="3342" dxfId="0" stopIfTrue="1">
      <formula>AND($D$173&gt;$D$172,$D$173&lt;&gt;"",$D$172&lt;&gt;"")</formula>
    </cfRule>
    <cfRule type="expression" priority="3343" dxfId="0" stopIfTrue="1">
      <formula>AND(INDEX($D$135:$D$140,MATCH($B$173,$B$135:$B$140,0))&lt;$D$173,$D$173&lt;&gt;"",INDEX($D$135:$D$140,MATCH($B$173,$B$135:$B$140,0))&lt;&gt;"")</formula>
    </cfRule>
  </conditionalFormatting>
  <conditionalFormatting sqref="H168">
    <cfRule type="expression" priority="3344" dxfId="0" stopIfTrue="1">
      <formula>AND($H$168&lt;$H$169,$H$168&lt;&gt;"",$H$169&lt;&gt;"")</formula>
    </cfRule>
    <cfRule type="expression" priority="3345" dxfId="0" stopIfTrue="1">
      <formula>AND(INDEX($H$135:$H$140,MATCH($F$168,$F$135:$F$140,0))&lt;$H$168,$H$168&lt;&gt;"",INDEX($H$135:$H$140,MATCH($F$168,$F$135:$F$140,0))&lt;&gt;"")</formula>
    </cfRule>
  </conditionalFormatting>
  <conditionalFormatting sqref="H169">
    <cfRule type="expression" priority="3346" dxfId="0" stopIfTrue="1">
      <formula>OR(AND($H$169&gt;$H$168,$H$169&lt;&gt;"",$H$168&lt;&gt;""),AND($H$169&lt;$H$170,$H$169&lt;&gt;"",$H$170&lt;&gt;""))</formula>
    </cfRule>
    <cfRule type="expression" priority="3347" dxfId="0" stopIfTrue="1">
      <formula>AND(INDEX($H$135:$H$140,MATCH($F$169,$F$135:$F$140,0))&lt;$H$169,$H$169&lt;&gt;"",INDEX($H$135:$H$140,MATCH($F$169,$F$135:$F$140,0))&lt;&gt;"")</formula>
    </cfRule>
  </conditionalFormatting>
  <conditionalFormatting sqref="H170">
    <cfRule type="expression" priority="3348" dxfId="0" stopIfTrue="1">
      <formula>OR(AND($H$170&gt;$H$169,$H$170&lt;&gt;"",$H$169&lt;&gt;""),AND($H$170&lt;$H$171,$H$170&lt;&gt;"",$H$171&lt;&gt;""))</formula>
    </cfRule>
    <cfRule type="expression" priority="3349" dxfId="0" stopIfTrue="1">
      <formula>AND(INDEX($H$135:$H$140,MATCH($F$170,$F$135:$F$140,0))&lt;$H$170,$H$170&lt;&gt;"",INDEX($H$135:$H$140,MATCH($F$170,$F$135:$F$140,0))&lt;&gt;"")</formula>
    </cfRule>
  </conditionalFormatting>
  <conditionalFormatting sqref="H171">
    <cfRule type="expression" priority="3350" dxfId="0" stopIfTrue="1">
      <formula>OR(AND($H$171&gt;$H$170,$H$171&lt;&gt;"",$H$170&lt;&gt;""),AND($H$171&lt;$H$172,$H$171&lt;&gt;"",$H$172&lt;&gt;""))</formula>
    </cfRule>
    <cfRule type="expression" priority="3351" dxfId="0" stopIfTrue="1">
      <formula>AND(INDEX($H$135:$H$140,MATCH($F$171,$F$135:$F$140,0))&lt;$H$171,$H$171&lt;&gt;"",INDEX($H$135:$H$140,MATCH($F$171,$F$135:$F$140,0))&lt;&gt;"")</formula>
    </cfRule>
  </conditionalFormatting>
  <conditionalFormatting sqref="H172">
    <cfRule type="expression" priority="3352" dxfId="0" stopIfTrue="1">
      <formula>OR(AND($H$172&gt;$H$171,$H$172&lt;&gt;"",$H$171&lt;&gt;""),AND($H$172&lt;$H$173,$H$172&lt;&gt;"",$H$173&lt;&gt;""))</formula>
    </cfRule>
    <cfRule type="expression" priority="3353" dxfId="0" stopIfTrue="1">
      <formula>AND(INDEX($H$135:$H$140,MATCH($F$172,$F$135:$F$140,0))&lt;$H$172,$H$172&lt;&gt;"",INDEX($H$135:$H$140,MATCH($F$172,$F$135:$F$140,0))&lt;&gt;"")</formula>
    </cfRule>
  </conditionalFormatting>
  <conditionalFormatting sqref="H173">
    <cfRule type="expression" priority="3354" dxfId="0" stopIfTrue="1">
      <formula>AND($H$173&gt;$H$172,$H$173&lt;&gt;"",$H$172&lt;&gt;"")</formula>
    </cfRule>
    <cfRule type="expression" priority="3355" dxfId="0" stopIfTrue="1">
      <formula>AND(INDEX($H$135:$H$140,MATCH($F$173,$F$135:$F$140,0))&lt;$H$173,$H$173&lt;&gt;"",INDEX($H$135:$H$140,MATCH($F$173,$F$135:$F$140,0))&lt;&gt;"")</formula>
    </cfRule>
  </conditionalFormatting>
  <conditionalFormatting sqref="L168">
    <cfRule type="expression" priority="3356" dxfId="0" stopIfTrue="1">
      <formula>AND($L$168&lt;$L$169,$L$168&lt;&gt;"",$L$169&lt;&gt;"")</formula>
    </cfRule>
    <cfRule type="expression" priority="3357" dxfId="0" stopIfTrue="1">
      <formula>AND(INDEX($L$135:$L$140,MATCH($J$168,$J$135:$J$140,0))&lt;$L$168,$L$168&lt;&gt;"",INDEX($L$135:$L$140,MATCH($J$168,$J$135:$J$140,0))&lt;&gt;"")</formula>
    </cfRule>
  </conditionalFormatting>
  <conditionalFormatting sqref="L173">
    <cfRule type="expression" priority="3366" dxfId="0" stopIfTrue="1">
      <formula>AND($L$173&gt;$L$172,$L$173&lt;&gt;"",$L$172&lt;&gt;"")</formula>
    </cfRule>
    <cfRule type="expression" priority="3367" dxfId="0" stopIfTrue="1">
      <formula>AND(INDEX($L$135:$L$140,MATCH($J$173,$J$135:$J$140,0))&lt;$L$173,$L$173&lt;&gt;"",INDEX($L$135:$L$140,MATCH($J$173,$J$135:$J$140,0))&lt;&gt;"")</formula>
    </cfRule>
  </conditionalFormatting>
  <conditionalFormatting sqref="P168">
    <cfRule type="expression" priority="3368" dxfId="0" stopIfTrue="1">
      <formula>AND($P$168&lt;$P$169,$P$168&lt;&gt;"",$P$169&lt;&gt;"")</formula>
    </cfRule>
    <cfRule type="expression" priority="3369" dxfId="0" stopIfTrue="1">
      <formula>AND(INDEX($P$135:$P$140,MATCH($N$168,$N$135:$N$140,0))&lt;$P$168,$P$168&lt;&gt;"",INDEX($P$135:$P$140,MATCH($N$168,$N$135:$N$140,0))&lt;&gt;"")</formula>
    </cfRule>
  </conditionalFormatting>
  <conditionalFormatting sqref="P169">
    <cfRule type="expression" priority="3370" dxfId="0" stopIfTrue="1">
      <formula>OR(AND($P$169&gt;$P$168,$P$169&lt;&gt;"",$P$168&lt;&gt;""),AND($P$169&lt;$P$170,$P$169&lt;&gt;"",$P$170&lt;&gt;""))</formula>
    </cfRule>
    <cfRule type="expression" priority="3371" dxfId="0" stopIfTrue="1">
      <formula>AND(INDEX($P$135:$P$140,MATCH($N$169,$N$135:$N$140,0))&lt;$P$169,$P$169&lt;&gt;"",INDEX($P$135:$P$140,MATCH($N$169,$N$135:$N$140,0))&lt;&gt;"")</formula>
    </cfRule>
  </conditionalFormatting>
  <conditionalFormatting sqref="P170">
    <cfRule type="expression" priority="3372" dxfId="0" stopIfTrue="1">
      <formula>OR(AND($P$170&gt;$P$169,$P$170&lt;&gt;"",$P$169&lt;&gt;""),AND($P$170&lt;$P$171,$P$170&lt;&gt;"",$P$171&lt;&gt;""))</formula>
    </cfRule>
    <cfRule type="expression" priority="3373" dxfId="0" stopIfTrue="1">
      <formula>AND(INDEX($P$135:$P$140,MATCH($N$170,$N$135:$N$140,0))&lt;$P$170,$P$170&lt;&gt;"",INDEX($P$135:$P$140,MATCH($N$170,$N$135:$N$140,0))&lt;&gt;"")</formula>
    </cfRule>
  </conditionalFormatting>
  <conditionalFormatting sqref="P171">
    <cfRule type="expression" priority="3374" dxfId="0" stopIfTrue="1">
      <formula>OR(AND($P$171&gt;$P$170,$P$171&lt;&gt;"",$P$170&lt;&gt;""),AND($P$171&lt;$P$172,$P$171&lt;&gt;"",$P$172&lt;&gt;""))</formula>
    </cfRule>
    <cfRule type="expression" priority="3375" dxfId="0" stopIfTrue="1">
      <formula>AND(INDEX($P$135:$P$140,MATCH($N$171,$N$135:$N$140,0))&lt;$P$171,$P$171&lt;&gt;"",INDEX($P$135:$P$140,MATCH($N$171,$N$135:$N$140,0))&lt;&gt;"")</formula>
    </cfRule>
  </conditionalFormatting>
  <conditionalFormatting sqref="P172">
    <cfRule type="expression" priority="3376" dxfId="0" stopIfTrue="1">
      <formula>OR(AND($P$172&gt;$P$171,$P$172&lt;&gt;"",$P$171&lt;&gt;""),AND($P$172&lt;$P$173,$P$172&lt;&gt;"",$P$173&lt;&gt;""))</formula>
    </cfRule>
    <cfRule type="expression" priority="3377" dxfId="0" stopIfTrue="1">
      <formula>AND(INDEX($P$135:$P$140,MATCH($N$172,$N$135:$N$140,0))&lt;$P$172,$P$172&lt;&gt;"",INDEX($P$135:$P$140,MATCH($N$172,$N$135:$N$140,0))&lt;&gt;"")</formula>
    </cfRule>
  </conditionalFormatting>
  <conditionalFormatting sqref="P173">
    <cfRule type="expression" priority="3378" dxfId="0" stopIfTrue="1">
      <formula>AND($P$173&gt;$P$172,$P$173&lt;&gt;"",$P$172&lt;&gt;"")</formula>
    </cfRule>
    <cfRule type="expression" priority="3379" dxfId="0" stopIfTrue="1">
      <formula>AND(INDEX($P$135:$P$140,MATCH($N$173,$N$135:$N$140,0))&lt;$P$173,$P$173&lt;&gt;"",INDEX($P$135:$P$140,MATCH($N$173,$N$135:$N$140,0))&lt;&gt;"")</formula>
    </cfRule>
  </conditionalFormatting>
  <conditionalFormatting sqref="P77">
    <cfRule type="expression" priority="2208" dxfId="0" stopIfTrue="1">
      <formula>AND($P$110&lt;$P$111,$P$110&lt;&gt;"",$P$111&lt;&gt;"")</formula>
    </cfRule>
    <cfRule type="expression" priority="2209" dxfId="0" stopIfTrue="1">
      <formula>AND(INDEX($P$77:$P$82,MATCH($N$110,$N$77:$N$82,0))&lt;$P$110,$P$110&lt;&gt;"",INDEX($P$77:$P$82,MATCH($N$110,$N$77:$N$82,0))&lt;&gt;"")</formula>
    </cfRule>
  </conditionalFormatting>
  <conditionalFormatting sqref="P78">
    <cfRule type="expression" priority="2206" dxfId="0" stopIfTrue="1">
      <formula>OR(AND($P$111&gt;$P$110,$P$111&lt;&gt;"",$P$110&lt;&gt;""),AND($P$111&lt;$P$112,$P$111&lt;&gt;"",$P$112&lt;&gt;""))</formula>
    </cfRule>
    <cfRule type="expression" priority="2207" dxfId="0" stopIfTrue="1">
      <formula>AND(INDEX($P$77:$P$82,MATCH($N$111,$N$77:$N$82,0))&lt;$P$111,$P$111&lt;&gt;"",INDEX($P$77:$P$82,MATCH($N$111,$N$77:$N$82,0))&lt;&gt;"")</formula>
    </cfRule>
  </conditionalFormatting>
  <conditionalFormatting sqref="P79">
    <cfRule type="expression" priority="2204" dxfId="0" stopIfTrue="1">
      <formula>OR(AND($P$112&gt;$P$111,$P$112&lt;&gt;"",$P$111&lt;&gt;""),AND($P$112&lt;$P$113,$P$112&lt;&gt;"",$P$113&lt;&gt;""))</formula>
    </cfRule>
    <cfRule type="expression" priority="2205" dxfId="0" stopIfTrue="1">
      <formula>AND(INDEX($P$77:$P$82,MATCH($N$112,$N$77:$N$82,0))&lt;$P$112,$P$112&lt;&gt;"",INDEX($P$77:$P$82,MATCH($N$112,$N$77:$N$82,0))&lt;&gt;"")</formula>
    </cfRule>
  </conditionalFormatting>
  <conditionalFormatting sqref="P80">
    <cfRule type="expression" priority="2202" dxfId="0" stopIfTrue="1">
      <formula>OR(AND($P$113&gt;$P$112,$P$113&lt;&gt;"",$P$112&lt;&gt;""),AND($P$113&lt;$P$114,$P$113&lt;&gt;"",$P$114&lt;&gt;""))</formula>
    </cfRule>
    <cfRule type="expression" priority="2203" dxfId="0" stopIfTrue="1">
      <formula>AND(INDEX($P$77:$P$82,MATCH($N$113,$N$77:$N$82,0))&lt;$P$113,$P$113&lt;&gt;"",INDEX($P$77:$P$82,MATCH($N$113,$N$77:$N$82,0))&lt;&gt;"")</formula>
    </cfRule>
  </conditionalFormatting>
  <conditionalFormatting sqref="P81">
    <cfRule type="expression" priority="2200" dxfId="0" stopIfTrue="1">
      <formula>OR(AND($P$114&gt;$P$113,$P$114&lt;&gt;"",$P$113&lt;&gt;""),AND($P$114&lt;$P$115,$P$114&lt;&gt;"",$P$115&lt;&gt;""))</formula>
    </cfRule>
    <cfRule type="expression" priority="2201" dxfId="0" stopIfTrue="1">
      <formula>AND(INDEX($P$77:$P$82,MATCH($N$114,$N$77:$N$82,0))&lt;$P$114,$P$114&lt;&gt;"",INDEX($P$77:$P$82,MATCH($N$114,$N$77:$N$82,0))&lt;&gt;"")</formula>
    </cfRule>
  </conditionalFormatting>
  <conditionalFormatting sqref="P82">
    <cfRule type="expression" priority="2198" dxfId="0" stopIfTrue="1">
      <formula>AND($P$115&gt;$P$114,$P$115&lt;&gt;"",$P$114&lt;&gt;"")</formula>
    </cfRule>
    <cfRule type="expression" priority="2199" dxfId="0" stopIfTrue="1">
      <formula>AND(INDEX($P$77:$P$82,MATCH($N$115,$N$77:$N$82,0))&lt;$P$115,$P$115&lt;&gt;"",INDEX($P$77:$P$82,MATCH($N$115,$N$77:$N$82,0))&lt;&gt;"")</formula>
    </cfRule>
  </conditionalFormatting>
  <conditionalFormatting sqref="B3">
    <cfRule type="expression" priority="2193" dxfId="0" stopIfTrue="1">
      <formula>COUNTIF($F$19:$F$24,$F$19)&gt;1</formula>
    </cfRule>
  </conditionalFormatting>
  <conditionalFormatting sqref="B4">
    <cfRule type="expression" priority="2194" dxfId="0" stopIfTrue="1">
      <formula>COUNTIF($F$19:$F$24,$F$20)&gt;1</formula>
    </cfRule>
  </conditionalFormatting>
  <conditionalFormatting sqref="B5">
    <cfRule type="expression" priority="2195" dxfId="0" stopIfTrue="1">
      <formula>COUNTIF($F$19:$F$24,$F$21)&gt;1</formula>
    </cfRule>
  </conditionalFormatting>
  <conditionalFormatting sqref="B6">
    <cfRule type="expression" priority="2196" dxfId="0" stopIfTrue="1">
      <formula>COUNTIF($F$19:$F$24,$F$22)&gt;1</formula>
    </cfRule>
  </conditionalFormatting>
  <conditionalFormatting sqref="B7">
    <cfRule type="expression" priority="2197" dxfId="0" stopIfTrue="1">
      <formula>COUNTIF($F$19:$F$24,$F$23)&gt;1</formula>
    </cfRule>
  </conditionalFormatting>
  <conditionalFormatting sqref="L77">
    <cfRule type="expression" priority="1728" dxfId="0" stopIfTrue="1">
      <formula>OR(AND($L$78&gt;$L$77,$L$78&lt;&gt;"",$L$77&lt;&gt;""),AND($L$78&lt;$L$79,$L$78&lt;&gt;"",$L$79&lt;&gt;""))</formula>
    </cfRule>
    <cfRule type="expression" priority="1729" dxfId="0" stopIfTrue="1">
      <formula>AND(INDEX($L$110:$L$115,MATCH($J$78,$J$110:$J$115,0))&gt;$L$78,$L$78&lt;&gt;"",INDEX($L$110:$L$115,MATCH($J$78,$J$110:$J$115,0))&lt;&gt;"")</formula>
    </cfRule>
  </conditionalFormatting>
  <conditionalFormatting sqref="L78">
    <cfRule type="expression" priority="1726" dxfId="0" stopIfTrue="1">
      <formula>OR(AND($L$79&gt;$L$78,$L$79&lt;&gt;"",$L$78&lt;&gt;""),AND($L$79&lt;$L$80,$L$79&lt;&gt;"",$L$80&lt;&gt;""))</formula>
    </cfRule>
    <cfRule type="expression" priority="1727" dxfId="0" stopIfTrue="1">
      <formula>AND(INDEX($L$110:$L$115,MATCH($J$79,$J$110:$J$115,0))&gt;$L$79,$L$79&lt;&gt;"",INDEX($L$110:$L$115,MATCH($J$79,$J$110:$J$115,0))&lt;&gt;"")</formula>
    </cfRule>
  </conditionalFormatting>
  <conditionalFormatting sqref="L79">
    <cfRule type="expression" priority="1724" dxfId="0" stopIfTrue="1">
      <formula>OR(AND($L$80&gt;$L$79,$L$80&lt;&gt;"",$L$79&lt;&gt;""),AND($L$80&lt;$L$81,$L$80&lt;&gt;"",$L$81&lt;&gt;""))</formula>
    </cfRule>
    <cfRule type="expression" priority="1725" dxfId="0" stopIfTrue="1">
      <formula>AND(INDEX($L$110:$L$115,MATCH($J$80,$J$110:$J$115,0))&gt;$L$80,$L$80&lt;&gt;"",INDEX($L$110:$L$115,MATCH($J$80,$J$110:$J$115,0))&lt;&gt;"")</formula>
    </cfRule>
  </conditionalFormatting>
  <conditionalFormatting sqref="L80">
    <cfRule type="expression" priority="1722" dxfId="0" stopIfTrue="1">
      <formula>OR(AND($L$81&gt;$L$80,$L$81&lt;&gt;"",$L$80&lt;&gt;""),AND($L$81&lt;$L$82,$L$81&lt;&gt;"",$L$82&lt;&gt;""))</formula>
    </cfRule>
    <cfRule type="expression" priority="1723" dxfId="0" stopIfTrue="1">
      <formula>AND(INDEX($L$110:$L$115,MATCH($J$81,$J$110:$J$115,0))&gt;$L$81,$L$81&lt;&gt;"",INDEX($L$110:$L$115,MATCH($J$81,$J$110:$J$115,0))&lt;&gt;"")</formula>
    </cfRule>
  </conditionalFormatting>
  <conditionalFormatting sqref="L81">
    <cfRule type="expression" priority="1720" dxfId="0" stopIfTrue="1">
      <formula>AND($L$82&gt;$L$81,$L$82&lt;&gt;"",$L$81&lt;&gt;"")</formula>
    </cfRule>
    <cfRule type="expression" priority="1721" dxfId="0" stopIfTrue="1">
      <formula>AND(INDEX($L$110:$L$115,MATCH($J$82,$J$110:$J$115,0))&gt;$L$82,$L$82&lt;&gt;"",INDEX($L$110:$L$115,MATCH($J$82,$J$110:$J$115,0))&lt;&gt;"")</formula>
    </cfRule>
  </conditionalFormatting>
  <conditionalFormatting sqref="L128">
    <cfRule type="expression" priority="1718" dxfId="0" stopIfTrue="1">
      <formula>OR(AND($L$129&gt;$L$128,$L$129&lt;&gt;"",$L$128&lt;&gt;""),AND($L$129&lt;$L$130,$L$129&lt;&gt;"",$L$130&lt;&gt;""))</formula>
    </cfRule>
    <cfRule type="expression" priority="1719" dxfId="0" stopIfTrue="1">
      <formula>AND(INDEX($L$160:$L$165,MATCH($J$129,$J$160:$J$165,0))&gt;$L$129,$L$129&lt;&gt;"",INDEX($L$160:$L$165,MATCH($J$129,$J$160:$J$165,0))&lt;&gt;"")</formula>
    </cfRule>
  </conditionalFormatting>
  <conditionalFormatting sqref="L129">
    <cfRule type="expression" priority="1716" dxfId="0" stopIfTrue="1">
      <formula>OR(AND($L$130&gt;$L$129,$L$130&lt;&gt;"",$L$129&lt;&gt;""),AND($L$130&lt;$L$131,$L$130&lt;&gt;"",$L$131&lt;&gt;""))</formula>
    </cfRule>
    <cfRule type="expression" priority="1717" dxfId="0" stopIfTrue="1">
      <formula>AND(INDEX($L$160:$L$165,MATCH($J$130,$J$160:$J$165,0))&gt;$L$130,$L$130&lt;&gt;"",INDEX($L$160:$L$165,MATCH($J$130,$J$160:$J$165,0))&lt;&gt;"")</formula>
    </cfRule>
  </conditionalFormatting>
  <conditionalFormatting sqref="L130">
    <cfRule type="expression" priority="1714" dxfId="0" stopIfTrue="1">
      <formula>OR(AND($L$131&gt;$L$130,$L$131&lt;&gt;"",$L$130&lt;&gt;""),AND($L$131&lt;$L$132,$L$131&lt;&gt;"",$L$132&lt;&gt;""))</formula>
    </cfRule>
    <cfRule type="expression" priority="1715" dxfId="0" stopIfTrue="1">
      <formula>AND(INDEX($L$160:$L$165,MATCH($J$131,$J$160:$J$165,0))&gt;$L$131,$L$131&lt;&gt;"",INDEX($L$160:$L$165,MATCH($J$131,$J$160:$J$165,0))&lt;&gt;"")</formula>
    </cfRule>
  </conditionalFormatting>
  <conditionalFormatting sqref="D152">
    <cfRule type="expression" priority="1712" dxfId="0" stopIfTrue="1">
      <formula>OR(AND($D$153&lt;$D$152,$D$153&lt;&gt;"",$D$152&lt;&gt;""),AND($D$153&gt;$D$154,$D$153&lt;&gt;"",$D$154&lt;&gt;""))</formula>
    </cfRule>
  </conditionalFormatting>
  <conditionalFormatting sqref="D153">
    <cfRule type="expression" priority="1711" dxfId="0" stopIfTrue="1">
      <formula>OR(AND($D$154&lt;$D$153,$D$154&lt;&gt;"",$D$153&lt;&gt;""),AND($D$154&gt;$D$155,$D$154&lt;&gt;"",$D$155&lt;&gt;""))</formula>
    </cfRule>
  </conditionalFormatting>
  <conditionalFormatting sqref="D154">
    <cfRule type="expression" priority="1710" dxfId="0" stopIfTrue="1">
      <formula>OR(AND($D$155&lt;$D$154,$D$155&lt;&gt;"",$D$154&lt;&gt;""),AND($D$155&gt;$D$156,$D$155&lt;&gt;"",$D$156&lt;&gt;""))</formula>
    </cfRule>
  </conditionalFormatting>
  <conditionalFormatting sqref="D155">
    <cfRule type="expression" priority="1709" dxfId="0" stopIfTrue="1">
      <formula>OR(AND($D$156&lt;$D$155,$D$156&lt;&gt;"",$D$155&lt;&gt;""),AND($D$156&gt;$D$157,$D$156&lt;&gt;"",$D$157&lt;&gt;""))</formula>
    </cfRule>
  </conditionalFormatting>
  <conditionalFormatting sqref="F8">
    <cfRule type="expression" priority="742" dxfId="0" stopIfTrue="1">
      <formula>COUNTIF($B$3:$B$8,$B$8)&gt;1</formula>
    </cfRule>
  </conditionalFormatting>
  <conditionalFormatting sqref="F6">
    <cfRule type="expression" priority="740" dxfId="0" stopIfTrue="1">
      <formula>COUNTIF($F$19:$F$24,$F$22)&gt;1</formula>
    </cfRule>
  </conditionalFormatting>
  <conditionalFormatting sqref="F7">
    <cfRule type="expression" priority="741" dxfId="0" stopIfTrue="1">
      <formula>COUNTIF($F$19:$F$24,$F$23)&gt;1</formula>
    </cfRule>
  </conditionalFormatting>
  <conditionalFormatting sqref="J8">
    <cfRule type="expression" priority="736" dxfId="0" stopIfTrue="1">
      <formula>COUNTIF($B$3:$B$8,$B$8)&gt;1</formula>
    </cfRule>
  </conditionalFormatting>
  <conditionalFormatting sqref="J6">
    <cfRule type="expression" priority="734" dxfId="0" stopIfTrue="1">
      <formula>COUNTIF($F$19:$F$24,$F$22)&gt;1</formula>
    </cfRule>
  </conditionalFormatting>
  <conditionalFormatting sqref="J7">
    <cfRule type="expression" priority="735" dxfId="0" stopIfTrue="1">
      <formula>COUNTIF($F$19:$F$24,$F$23)&gt;1</formula>
    </cfRule>
  </conditionalFormatting>
  <conditionalFormatting sqref="N8">
    <cfRule type="expression" priority="730" dxfId="0" stopIfTrue="1">
      <formula>COUNTIF($B$3:$B$8,$B$8)&gt;1</formula>
    </cfRule>
  </conditionalFormatting>
  <conditionalFormatting sqref="N6:N7">
    <cfRule type="expression" priority="728" dxfId="0" stopIfTrue="1">
      <formula>COUNTIF($F$19:$F$24,$F$22)&gt;1</formula>
    </cfRule>
  </conditionalFormatting>
  <conditionalFormatting sqref="B16">
    <cfRule type="expression" priority="724" dxfId="0" stopIfTrue="1">
      <formula>COUNTIF($B$3:$B$8,$B$8)&gt;1</formula>
    </cfRule>
  </conditionalFormatting>
  <conditionalFormatting sqref="B14">
    <cfRule type="expression" priority="722" dxfId="0" stopIfTrue="1">
      <formula>COUNTIF($F$19:$F$24,$F$22)&gt;1</formula>
    </cfRule>
  </conditionalFormatting>
  <conditionalFormatting sqref="B15">
    <cfRule type="expression" priority="723" dxfId="0" stopIfTrue="1">
      <formula>COUNTIF($F$19:$F$24,$F$23)&gt;1</formula>
    </cfRule>
  </conditionalFormatting>
  <conditionalFormatting sqref="F16">
    <cfRule type="expression" priority="718" dxfId="0" stopIfTrue="1">
      <formula>COUNTIF($B$3:$B$8,$B$8)&gt;1</formula>
    </cfRule>
  </conditionalFormatting>
  <conditionalFormatting sqref="F14">
    <cfRule type="expression" priority="716" dxfId="0" stopIfTrue="1">
      <formula>COUNTIF($F$19:$F$24,$F$22)&gt;1</formula>
    </cfRule>
  </conditionalFormatting>
  <conditionalFormatting sqref="F15">
    <cfRule type="expression" priority="717" dxfId="0" stopIfTrue="1">
      <formula>COUNTIF($F$19:$F$24,$F$23)&gt;1</formula>
    </cfRule>
  </conditionalFormatting>
  <conditionalFormatting sqref="J16">
    <cfRule type="expression" priority="712" dxfId="0" stopIfTrue="1">
      <formula>COUNTIF($B$3:$B$8,$B$8)&gt;1</formula>
    </cfRule>
  </conditionalFormatting>
  <conditionalFormatting sqref="J14">
    <cfRule type="expression" priority="710" dxfId="0" stopIfTrue="1">
      <formula>COUNTIF($F$19:$F$24,$F$22)&gt;1</formula>
    </cfRule>
  </conditionalFormatting>
  <conditionalFormatting sqref="J15">
    <cfRule type="expression" priority="711" dxfId="0" stopIfTrue="1">
      <formula>COUNTIF($F$19:$F$24,$F$23)&gt;1</formula>
    </cfRule>
  </conditionalFormatting>
  <conditionalFormatting sqref="N16">
    <cfRule type="expression" priority="706" dxfId="0" stopIfTrue="1">
      <formula>COUNTIF($B$3:$B$8,$B$8)&gt;1</formula>
    </cfRule>
  </conditionalFormatting>
  <conditionalFormatting sqref="N14">
    <cfRule type="expression" priority="704" dxfId="0" stopIfTrue="1">
      <formula>COUNTIF($F$19:$F$24,$F$22)&gt;1</formula>
    </cfRule>
  </conditionalFormatting>
  <conditionalFormatting sqref="N15">
    <cfRule type="expression" priority="705" dxfId="0" stopIfTrue="1">
      <formula>COUNTIF($F$19:$F$24,$F$23)&gt;1</formula>
    </cfRule>
  </conditionalFormatting>
  <conditionalFormatting sqref="N24">
    <cfRule type="expression" priority="700" dxfId="0" stopIfTrue="1">
      <formula>COUNTIF($B$3:$B$8,$B$8)&gt;1</formula>
    </cfRule>
  </conditionalFormatting>
  <conditionalFormatting sqref="J24">
    <cfRule type="expression" priority="694" dxfId="0" stopIfTrue="1">
      <formula>COUNTIF($B$3:$B$8,$B$8)&gt;1</formula>
    </cfRule>
  </conditionalFormatting>
  <conditionalFormatting sqref="J22">
    <cfRule type="expression" priority="692" dxfId="0" stopIfTrue="1">
      <formula>COUNTIF($F$19:$F$24,$F$22)&gt;1</formula>
    </cfRule>
  </conditionalFormatting>
  <conditionalFormatting sqref="J23">
    <cfRule type="expression" priority="693" dxfId="0" stopIfTrue="1">
      <formula>COUNTIF($F$19:$F$24,$F$23)&gt;1</formula>
    </cfRule>
  </conditionalFormatting>
  <conditionalFormatting sqref="F24">
    <cfRule type="expression" priority="688" dxfId="0" stopIfTrue="1">
      <formula>COUNTIF($B$3:$B$8,$B$8)&gt;1</formula>
    </cfRule>
  </conditionalFormatting>
  <conditionalFormatting sqref="F22">
    <cfRule type="expression" priority="686" dxfId="0" stopIfTrue="1">
      <formula>COUNTIF($F$19:$F$24,$F$22)&gt;1</formula>
    </cfRule>
  </conditionalFormatting>
  <conditionalFormatting sqref="F23">
    <cfRule type="expression" priority="687" dxfId="0" stopIfTrue="1">
      <formula>COUNTIF($F$19:$F$24,$F$23)&gt;1</formula>
    </cfRule>
  </conditionalFormatting>
  <conditionalFormatting sqref="B24">
    <cfRule type="expression" priority="682" dxfId="0" stopIfTrue="1">
      <formula>COUNTIF($B$3:$B$8,$B$8)&gt;1</formula>
    </cfRule>
  </conditionalFormatting>
  <conditionalFormatting sqref="B22">
    <cfRule type="expression" priority="680" dxfId="0" stopIfTrue="1">
      <formula>COUNTIF($F$19:$F$24,$F$22)&gt;1</formula>
    </cfRule>
  </conditionalFormatting>
  <conditionalFormatting sqref="B23">
    <cfRule type="expression" priority="681" dxfId="0" stopIfTrue="1">
      <formula>COUNTIF($F$19:$F$24,$F$23)&gt;1</formula>
    </cfRule>
  </conditionalFormatting>
  <conditionalFormatting sqref="B32">
    <cfRule type="expression" priority="676" dxfId="0" stopIfTrue="1">
      <formula>COUNTIF($B$3:$B$8,$B$8)&gt;1</formula>
    </cfRule>
  </conditionalFormatting>
  <conditionalFormatting sqref="B30">
    <cfRule type="expression" priority="674" dxfId="0" stopIfTrue="1">
      <formula>COUNTIF($F$19:$F$24,$F$22)&gt;1</formula>
    </cfRule>
  </conditionalFormatting>
  <conditionalFormatting sqref="B31">
    <cfRule type="expression" priority="675" dxfId="0" stopIfTrue="1">
      <formula>COUNTIF($F$19:$F$24,$F$23)&gt;1</formula>
    </cfRule>
  </conditionalFormatting>
  <conditionalFormatting sqref="F32">
    <cfRule type="expression" priority="670" dxfId="0" stopIfTrue="1">
      <formula>COUNTIF($B$3:$B$8,$B$8)&gt;1</formula>
    </cfRule>
  </conditionalFormatting>
  <conditionalFormatting sqref="F27">
    <cfRule type="expression" priority="665" dxfId="0" stopIfTrue="1">
      <formula>COUNTIF($F$19:$F$24,$F$19)&gt;1</formula>
    </cfRule>
  </conditionalFormatting>
  <conditionalFormatting sqref="F28">
    <cfRule type="expression" priority="666" dxfId="0" stopIfTrue="1">
      <formula>COUNTIF($F$19:$F$24,$F$20)&gt;1</formula>
    </cfRule>
  </conditionalFormatting>
  <conditionalFormatting sqref="F29">
    <cfRule type="expression" priority="667" dxfId="0" stopIfTrue="1">
      <formula>COUNTIF($F$19:$F$24,$F$21)&gt;1</formula>
    </cfRule>
  </conditionalFormatting>
  <conditionalFormatting sqref="F30">
    <cfRule type="expression" priority="668" dxfId="0" stopIfTrue="1">
      <formula>COUNTIF($F$19:$F$24,$F$22)&gt;1</formula>
    </cfRule>
  </conditionalFormatting>
  <conditionalFormatting sqref="F31">
    <cfRule type="expression" priority="669" dxfId="0" stopIfTrue="1">
      <formula>COUNTIF($F$19:$F$24,$F$23)&gt;1</formula>
    </cfRule>
  </conditionalFormatting>
  <conditionalFormatting sqref="B41">
    <cfRule type="expression" priority="664" dxfId="0" stopIfTrue="1">
      <formula>COUNTIF($B$3:$B$8,$B$8)&gt;1</formula>
    </cfRule>
  </conditionalFormatting>
  <conditionalFormatting sqref="B36">
    <cfRule type="expression" priority="659" dxfId="0" stopIfTrue="1">
      <formula>COUNTIF($F$19:$F$24,$F$19)&gt;1</formula>
    </cfRule>
  </conditionalFormatting>
  <conditionalFormatting sqref="B37">
    <cfRule type="expression" priority="660" dxfId="0" stopIfTrue="1">
      <formula>COUNTIF($F$19:$F$24,$F$20)&gt;1</formula>
    </cfRule>
  </conditionalFormatting>
  <conditionalFormatting sqref="B38">
    <cfRule type="expression" priority="661" dxfId="0" stopIfTrue="1">
      <formula>COUNTIF($F$19:$F$24,$F$21)&gt;1</formula>
    </cfRule>
  </conditionalFormatting>
  <conditionalFormatting sqref="B39">
    <cfRule type="expression" priority="662" dxfId="0" stopIfTrue="1">
      <formula>COUNTIF($F$19:$F$24,$F$22)&gt;1</formula>
    </cfRule>
  </conditionalFormatting>
  <conditionalFormatting sqref="B40">
    <cfRule type="expression" priority="663" dxfId="0" stopIfTrue="1">
      <formula>COUNTIF($F$19:$F$24,$F$23)&gt;1</formula>
    </cfRule>
  </conditionalFormatting>
  <conditionalFormatting sqref="F41">
    <cfRule type="expression" priority="658" dxfId="0" stopIfTrue="1">
      <formula>COUNTIF($B$3:$B$8,$B$8)&gt;1</formula>
    </cfRule>
  </conditionalFormatting>
  <conditionalFormatting sqref="J41">
    <cfRule type="expression" priority="652" dxfId="0" stopIfTrue="1">
      <formula>COUNTIF($B$3:$B$8,$B$8)&gt;1</formula>
    </cfRule>
  </conditionalFormatting>
  <conditionalFormatting sqref="J39">
    <cfRule type="expression" priority="650" dxfId="0" stopIfTrue="1">
      <formula>COUNTIF($F$19:$F$24,$F$22)&gt;1</formula>
    </cfRule>
  </conditionalFormatting>
  <conditionalFormatting sqref="J40">
    <cfRule type="expression" priority="651" dxfId="0" stopIfTrue="1">
      <formula>COUNTIF($F$19:$F$24,$F$23)&gt;1</formula>
    </cfRule>
  </conditionalFormatting>
  <conditionalFormatting sqref="N41">
    <cfRule type="expression" priority="646" dxfId="0" stopIfTrue="1">
      <formula>COUNTIF($B$3:$B$8,$B$8)&gt;1</formula>
    </cfRule>
  </conditionalFormatting>
  <conditionalFormatting sqref="N39">
    <cfRule type="expression" priority="644" dxfId="0" stopIfTrue="1">
      <formula>COUNTIF($F$19:$F$24,$F$22)&gt;1</formula>
    </cfRule>
  </conditionalFormatting>
  <conditionalFormatting sqref="N40">
    <cfRule type="expression" priority="645" dxfId="0" stopIfTrue="1">
      <formula>COUNTIF($F$19:$F$24,$F$23)&gt;1</formula>
    </cfRule>
  </conditionalFormatting>
  <conditionalFormatting sqref="B49">
    <cfRule type="expression" priority="640" dxfId="0" stopIfTrue="1">
      <formula>COUNTIF($B$3:$B$8,$B$8)&gt;1</formula>
    </cfRule>
  </conditionalFormatting>
  <conditionalFormatting sqref="B47">
    <cfRule type="expression" priority="638" dxfId="0" stopIfTrue="1">
      <formula>COUNTIF($F$19:$F$24,$F$22)&gt;1</formula>
    </cfRule>
  </conditionalFormatting>
  <conditionalFormatting sqref="B48">
    <cfRule type="expression" priority="639" dxfId="0" stopIfTrue="1">
      <formula>COUNTIF($F$19:$F$24,$F$23)&gt;1</formula>
    </cfRule>
  </conditionalFormatting>
  <conditionalFormatting sqref="F49">
    <cfRule type="expression" priority="634" dxfId="0" stopIfTrue="1">
      <formula>COUNTIF($B$3:$B$8,$B$8)&gt;1</formula>
    </cfRule>
  </conditionalFormatting>
  <conditionalFormatting sqref="F47">
    <cfRule type="expression" priority="632" dxfId="0" stopIfTrue="1">
      <formula>COUNTIF($F$19:$F$24,$F$22)&gt;1</formula>
    </cfRule>
  </conditionalFormatting>
  <conditionalFormatting sqref="F48">
    <cfRule type="expression" priority="633" dxfId="0" stopIfTrue="1">
      <formula>COUNTIF($F$19:$F$24,$F$23)&gt;1</formula>
    </cfRule>
  </conditionalFormatting>
  <conditionalFormatting sqref="J49">
    <cfRule type="expression" priority="628" dxfId="0" stopIfTrue="1">
      <formula>COUNTIF($B$3:$B$8,$B$8)&gt;1</formula>
    </cfRule>
  </conditionalFormatting>
  <conditionalFormatting sqref="J47">
    <cfRule type="expression" priority="626" dxfId="0" stopIfTrue="1">
      <formula>COUNTIF($F$19:$F$24,$F$22)&gt;1</formula>
    </cfRule>
  </conditionalFormatting>
  <conditionalFormatting sqref="J48">
    <cfRule type="expression" priority="627" dxfId="0" stopIfTrue="1">
      <formula>COUNTIF($F$19:$F$24,$F$23)&gt;1</formula>
    </cfRule>
  </conditionalFormatting>
  <conditionalFormatting sqref="N49">
    <cfRule type="expression" priority="622" dxfId="0" stopIfTrue="1">
      <formula>COUNTIF($B$3:$B$8,$B$8)&gt;1</formula>
    </cfRule>
  </conditionalFormatting>
  <conditionalFormatting sqref="N47">
    <cfRule type="expression" priority="620" dxfId="0" stopIfTrue="1">
      <formula>COUNTIF($F$19:$F$24,$F$22)&gt;1</formula>
    </cfRule>
  </conditionalFormatting>
  <conditionalFormatting sqref="N48">
    <cfRule type="expression" priority="621" dxfId="0" stopIfTrue="1">
      <formula>COUNTIF($F$19:$F$24,$F$23)&gt;1</formula>
    </cfRule>
  </conditionalFormatting>
  <conditionalFormatting sqref="N57">
    <cfRule type="expression" priority="616" dxfId="0" stopIfTrue="1">
      <formula>COUNTIF($B$3:$B$8,$B$8)&gt;1</formula>
    </cfRule>
  </conditionalFormatting>
  <conditionalFormatting sqref="N56">
    <cfRule type="expression" priority="615" dxfId="0" stopIfTrue="1">
      <formula>COUNTIF($F$19:$F$24,$F$23)&gt;1</formula>
    </cfRule>
  </conditionalFormatting>
  <conditionalFormatting sqref="J57">
    <cfRule type="expression" priority="610" dxfId="0" stopIfTrue="1">
      <formula>COUNTIF($B$3:$B$8,$B$8)&gt;1</formula>
    </cfRule>
  </conditionalFormatting>
  <conditionalFormatting sqref="J55">
    <cfRule type="expression" priority="608" dxfId="0" stopIfTrue="1">
      <formula>COUNTIF($F$19:$F$24,$F$22)&gt;1</formula>
    </cfRule>
  </conditionalFormatting>
  <conditionalFormatting sqref="J56">
    <cfRule type="expression" priority="609" dxfId="0" stopIfTrue="1">
      <formula>COUNTIF($F$19:$F$24,$F$23)&gt;1</formula>
    </cfRule>
  </conditionalFormatting>
  <conditionalFormatting sqref="F57">
    <cfRule type="expression" priority="604" dxfId="0" stopIfTrue="1">
      <formula>COUNTIF($B$3:$B$8,$B$8)&gt;1</formula>
    </cfRule>
  </conditionalFormatting>
  <conditionalFormatting sqref="F55">
    <cfRule type="expression" priority="602" dxfId="0" stopIfTrue="1">
      <formula>COUNTIF($F$19:$F$24,$F$22)&gt;1</formula>
    </cfRule>
  </conditionalFormatting>
  <conditionalFormatting sqref="F56">
    <cfRule type="expression" priority="603" dxfId="0" stopIfTrue="1">
      <formula>COUNTIF($F$19:$F$24,$F$23)&gt;1</formula>
    </cfRule>
  </conditionalFormatting>
  <conditionalFormatting sqref="B57">
    <cfRule type="expression" priority="598" dxfId="0" stopIfTrue="1">
      <formula>COUNTIF($B$3:$B$8,$B$8)&gt;1</formula>
    </cfRule>
  </conditionalFormatting>
  <conditionalFormatting sqref="B55">
    <cfRule type="expression" priority="596" dxfId="0" stopIfTrue="1">
      <formula>COUNTIF($F$19:$F$24,$F$22)&gt;1</formula>
    </cfRule>
  </conditionalFormatting>
  <conditionalFormatting sqref="B56">
    <cfRule type="expression" priority="597" dxfId="0" stopIfTrue="1">
      <formula>COUNTIF($F$19:$F$24,$F$23)&gt;1</formula>
    </cfRule>
  </conditionalFormatting>
  <conditionalFormatting sqref="B66">
    <cfRule type="expression" priority="592" dxfId="0" stopIfTrue="1">
      <formula>COUNTIF($B$3:$B$8,$B$8)&gt;1</formula>
    </cfRule>
  </conditionalFormatting>
  <conditionalFormatting sqref="B61">
    <cfRule type="expression" priority="587" dxfId="0" stopIfTrue="1">
      <formula>COUNTIF($F$19:$F$24,$F$19)&gt;1</formula>
    </cfRule>
  </conditionalFormatting>
  <conditionalFormatting sqref="B62">
    <cfRule type="expression" priority="588" dxfId="0" stopIfTrue="1">
      <formula>COUNTIF($F$19:$F$24,$F$20)&gt;1</formula>
    </cfRule>
  </conditionalFormatting>
  <conditionalFormatting sqref="B63">
    <cfRule type="expression" priority="589" dxfId="0" stopIfTrue="1">
      <formula>COUNTIF($F$19:$F$24,$F$21)&gt;1</formula>
    </cfRule>
  </conditionalFormatting>
  <conditionalFormatting sqref="B64">
    <cfRule type="expression" priority="590" dxfId="0" stopIfTrue="1">
      <formula>COUNTIF($F$19:$F$24,$F$22)&gt;1</formula>
    </cfRule>
  </conditionalFormatting>
  <conditionalFormatting sqref="B65">
    <cfRule type="expression" priority="591" dxfId="0" stopIfTrue="1">
      <formula>COUNTIF($F$19:$F$24,$F$23)&gt;1</formula>
    </cfRule>
  </conditionalFormatting>
  <conditionalFormatting sqref="F66">
    <cfRule type="expression" priority="586" dxfId="0" stopIfTrue="1">
      <formula>COUNTIF($B$3:$B$8,$B$8)&gt;1</formula>
    </cfRule>
  </conditionalFormatting>
  <conditionalFormatting sqref="F64">
    <cfRule type="expression" priority="584" dxfId="0" stopIfTrue="1">
      <formula>COUNTIF($F$19:$F$24,$F$22)&gt;1</formula>
    </cfRule>
  </conditionalFormatting>
  <conditionalFormatting sqref="F65">
    <cfRule type="expression" priority="585" dxfId="0" stopIfTrue="1">
      <formula>COUNTIF($F$19:$F$24,$F$23)&gt;1</formula>
    </cfRule>
  </conditionalFormatting>
  <conditionalFormatting sqref="J66">
    <cfRule type="expression" priority="580" dxfId="0" stopIfTrue="1">
      <formula>COUNTIF($B$3:$B$8,$B$8)&gt;1</formula>
    </cfRule>
  </conditionalFormatting>
  <conditionalFormatting sqref="J64">
    <cfRule type="expression" priority="578" dxfId="0" stopIfTrue="1">
      <formula>COUNTIF($F$19:$F$24,$F$22)&gt;1</formula>
    </cfRule>
  </conditionalFormatting>
  <conditionalFormatting sqref="J65">
    <cfRule type="expression" priority="579" dxfId="0" stopIfTrue="1">
      <formula>COUNTIF($F$19:$F$24,$F$23)&gt;1</formula>
    </cfRule>
  </conditionalFormatting>
  <conditionalFormatting sqref="N66">
    <cfRule type="expression" priority="574" dxfId="0" stopIfTrue="1">
      <formula>COUNTIF($B$3:$B$8,$B$8)&gt;1</formula>
    </cfRule>
  </conditionalFormatting>
  <conditionalFormatting sqref="N64">
    <cfRule type="expression" priority="572" dxfId="0" stopIfTrue="1">
      <formula>COUNTIF($F$19:$F$24,$F$22)&gt;1</formula>
    </cfRule>
  </conditionalFormatting>
  <conditionalFormatting sqref="N65">
    <cfRule type="expression" priority="573" dxfId="0" stopIfTrue="1">
      <formula>COUNTIF($F$19:$F$24,$F$23)&gt;1</formula>
    </cfRule>
  </conditionalFormatting>
  <conditionalFormatting sqref="N74">
    <cfRule type="expression" priority="568" dxfId="0" stopIfTrue="1">
      <formula>COUNTIF($B$3:$B$8,$B$8)&gt;1</formula>
    </cfRule>
  </conditionalFormatting>
  <conditionalFormatting sqref="N72">
    <cfRule type="expression" priority="566" dxfId="0" stopIfTrue="1">
      <formula>COUNTIF($F$19:$F$24,$F$22)&gt;1</formula>
    </cfRule>
  </conditionalFormatting>
  <conditionalFormatting sqref="N73">
    <cfRule type="expression" priority="567" dxfId="0" stopIfTrue="1">
      <formula>COUNTIF($F$19:$F$24,$F$23)&gt;1</formula>
    </cfRule>
  </conditionalFormatting>
  <conditionalFormatting sqref="J74">
    <cfRule type="expression" priority="562" dxfId="0" stopIfTrue="1">
      <formula>COUNTIF($B$3:$B$8,$B$8)&gt;1</formula>
    </cfRule>
  </conditionalFormatting>
  <conditionalFormatting sqref="J72">
    <cfRule type="expression" priority="560" dxfId="0" stopIfTrue="1">
      <formula>COUNTIF($F$19:$F$24,$F$22)&gt;1</formula>
    </cfRule>
  </conditionalFormatting>
  <conditionalFormatting sqref="J73">
    <cfRule type="expression" priority="561" dxfId="0" stopIfTrue="1">
      <formula>COUNTIF($F$19:$F$24,$F$23)&gt;1</formula>
    </cfRule>
  </conditionalFormatting>
  <conditionalFormatting sqref="F74">
    <cfRule type="expression" priority="556" dxfId="0" stopIfTrue="1">
      <formula>COUNTIF($B$3:$B$8,$B$8)&gt;1</formula>
    </cfRule>
  </conditionalFormatting>
  <conditionalFormatting sqref="F72">
    <cfRule type="expression" priority="554" dxfId="0" stopIfTrue="1">
      <formula>COUNTIF($F$19:$F$24,$F$22)&gt;1</formula>
    </cfRule>
  </conditionalFormatting>
  <conditionalFormatting sqref="F73">
    <cfRule type="expression" priority="555" dxfId="0" stopIfTrue="1">
      <formula>COUNTIF($F$19:$F$24,$F$23)&gt;1</formula>
    </cfRule>
  </conditionalFormatting>
  <conditionalFormatting sqref="B74">
    <cfRule type="expression" priority="550" dxfId="0" stopIfTrue="1">
      <formula>COUNTIF($B$3:$B$8,$B$8)&gt;1</formula>
    </cfRule>
  </conditionalFormatting>
  <conditionalFormatting sqref="B72">
    <cfRule type="expression" priority="548" dxfId="0" stopIfTrue="1">
      <formula>COUNTIF($F$19:$F$24,$F$22)&gt;1</formula>
    </cfRule>
  </conditionalFormatting>
  <conditionalFormatting sqref="B73">
    <cfRule type="expression" priority="549" dxfId="0" stopIfTrue="1">
      <formula>COUNTIF($F$19:$F$24,$F$23)&gt;1</formula>
    </cfRule>
  </conditionalFormatting>
  <conditionalFormatting sqref="B82">
    <cfRule type="expression" priority="544" dxfId="0" stopIfTrue="1">
      <formula>COUNTIF($B$3:$B$8,$B$8)&gt;1</formula>
    </cfRule>
  </conditionalFormatting>
  <conditionalFormatting sqref="B80">
    <cfRule type="expression" priority="542" dxfId="0" stopIfTrue="1">
      <formula>COUNTIF($F$19:$F$24,$F$22)&gt;1</formula>
    </cfRule>
  </conditionalFormatting>
  <conditionalFormatting sqref="B81">
    <cfRule type="expression" priority="543" dxfId="0" stopIfTrue="1">
      <formula>COUNTIF($F$19:$F$24,$F$23)&gt;1</formula>
    </cfRule>
  </conditionalFormatting>
  <conditionalFormatting sqref="F82">
    <cfRule type="expression" priority="538" dxfId="0" stopIfTrue="1">
      <formula>COUNTIF($B$3:$B$8,$B$8)&gt;1</formula>
    </cfRule>
  </conditionalFormatting>
  <conditionalFormatting sqref="F80">
    <cfRule type="expression" priority="536" dxfId="0" stopIfTrue="1">
      <formula>COUNTIF($F$19:$F$24,$F$22)&gt;1</formula>
    </cfRule>
  </conditionalFormatting>
  <conditionalFormatting sqref="F81">
    <cfRule type="expression" priority="537" dxfId="0" stopIfTrue="1">
      <formula>COUNTIF($F$19:$F$24,$F$23)&gt;1</formula>
    </cfRule>
  </conditionalFormatting>
  <conditionalFormatting sqref="J82">
    <cfRule type="expression" priority="532" dxfId="0" stopIfTrue="1">
      <formula>COUNTIF($B$3:$B$8,$B$8)&gt;1</formula>
    </cfRule>
  </conditionalFormatting>
  <conditionalFormatting sqref="J80">
    <cfRule type="expression" priority="530" dxfId="0" stopIfTrue="1">
      <formula>COUNTIF($F$19:$F$24,$F$22)&gt;1</formula>
    </cfRule>
  </conditionalFormatting>
  <conditionalFormatting sqref="J81">
    <cfRule type="expression" priority="531" dxfId="0" stopIfTrue="1">
      <formula>COUNTIF($F$19:$F$24,$F$23)&gt;1</formula>
    </cfRule>
  </conditionalFormatting>
  <conditionalFormatting sqref="N82">
    <cfRule type="expression" priority="526" dxfId="0" stopIfTrue="1">
      <formula>COUNTIF($B$3:$B$8,$B$8)&gt;1</formula>
    </cfRule>
  </conditionalFormatting>
  <conditionalFormatting sqref="N80">
    <cfRule type="expression" priority="524" dxfId="0" stopIfTrue="1">
      <formula>COUNTIF($F$19:$F$24,$F$22)&gt;1</formula>
    </cfRule>
  </conditionalFormatting>
  <conditionalFormatting sqref="N81">
    <cfRule type="expression" priority="525" dxfId="0" stopIfTrue="1">
      <formula>COUNTIF($F$19:$F$24,$F$23)&gt;1</formula>
    </cfRule>
  </conditionalFormatting>
  <conditionalFormatting sqref="B90">
    <cfRule type="expression" priority="520" dxfId="0" stopIfTrue="1">
      <formula>COUNTIF($B$3:$B$8,$B$8)&gt;1</formula>
    </cfRule>
  </conditionalFormatting>
  <conditionalFormatting sqref="B88">
    <cfRule type="expression" priority="518" dxfId="0" stopIfTrue="1">
      <formula>COUNTIF($F$19:$F$24,$F$22)&gt;1</formula>
    </cfRule>
  </conditionalFormatting>
  <conditionalFormatting sqref="B89">
    <cfRule type="expression" priority="519" dxfId="0" stopIfTrue="1">
      <formula>COUNTIF($F$19:$F$24,$F$23)&gt;1</formula>
    </cfRule>
  </conditionalFormatting>
  <conditionalFormatting sqref="F90">
    <cfRule type="expression" priority="514" dxfId="0" stopIfTrue="1">
      <formula>COUNTIF($B$3:$B$8,$B$8)&gt;1</formula>
    </cfRule>
  </conditionalFormatting>
  <conditionalFormatting sqref="F85">
    <cfRule type="expression" priority="509" dxfId="0" stopIfTrue="1">
      <formula>COUNTIF($F$19:$F$24,$F$19)&gt;1</formula>
    </cfRule>
  </conditionalFormatting>
  <conditionalFormatting sqref="F86">
    <cfRule type="expression" priority="510" dxfId="0" stopIfTrue="1">
      <formula>COUNTIF($F$19:$F$24,$F$20)&gt;1</formula>
    </cfRule>
  </conditionalFormatting>
  <conditionalFormatting sqref="F87">
    <cfRule type="expression" priority="511" dxfId="0" stopIfTrue="1">
      <formula>COUNTIF($F$19:$F$24,$F$21)&gt;1</formula>
    </cfRule>
  </conditionalFormatting>
  <conditionalFormatting sqref="F88">
    <cfRule type="expression" priority="512" dxfId="0" stopIfTrue="1">
      <formula>COUNTIF($F$19:$F$24,$F$22)&gt;1</formula>
    </cfRule>
  </conditionalFormatting>
  <conditionalFormatting sqref="F89">
    <cfRule type="expression" priority="513" dxfId="0" stopIfTrue="1">
      <formula>COUNTIF($F$19:$F$24,$F$23)&gt;1</formula>
    </cfRule>
  </conditionalFormatting>
  <conditionalFormatting sqref="B99">
    <cfRule type="expression" priority="508" dxfId="0" stopIfTrue="1">
      <formula>COUNTIF($B$3:$B$8,$B$8)&gt;1</formula>
    </cfRule>
  </conditionalFormatting>
  <conditionalFormatting sqref="B94">
    <cfRule type="expression" priority="503" dxfId="0" stopIfTrue="1">
      <formula>COUNTIF($F$19:$F$24,$F$19)&gt;1</formula>
    </cfRule>
  </conditionalFormatting>
  <conditionalFormatting sqref="B95">
    <cfRule type="expression" priority="504" dxfId="0" stopIfTrue="1">
      <formula>COUNTIF($F$19:$F$24,$F$20)&gt;1</formula>
    </cfRule>
  </conditionalFormatting>
  <conditionalFormatting sqref="B96">
    <cfRule type="expression" priority="505" dxfId="0" stopIfTrue="1">
      <formula>COUNTIF($F$19:$F$24,$F$21)&gt;1</formula>
    </cfRule>
  </conditionalFormatting>
  <conditionalFormatting sqref="B97">
    <cfRule type="expression" priority="506" dxfId="0" stopIfTrue="1">
      <formula>COUNTIF($F$19:$F$24,$F$22)&gt;1</formula>
    </cfRule>
  </conditionalFormatting>
  <conditionalFormatting sqref="B98">
    <cfRule type="expression" priority="507" dxfId="0" stopIfTrue="1">
      <formula>COUNTIF($F$19:$F$24,$F$23)&gt;1</formula>
    </cfRule>
  </conditionalFormatting>
  <conditionalFormatting sqref="F99">
    <cfRule type="expression" priority="502" dxfId="0" stopIfTrue="1">
      <formula>COUNTIF($B$3:$B$8,$B$8)&gt;1</formula>
    </cfRule>
  </conditionalFormatting>
  <conditionalFormatting sqref="F97">
    <cfRule type="expression" priority="500" dxfId="0" stopIfTrue="1">
      <formula>COUNTIF($F$19:$F$24,$F$22)&gt;1</formula>
    </cfRule>
  </conditionalFormatting>
  <conditionalFormatting sqref="F98">
    <cfRule type="expression" priority="501" dxfId="0" stopIfTrue="1">
      <formula>COUNTIF($F$19:$F$24,$F$23)&gt;1</formula>
    </cfRule>
  </conditionalFormatting>
  <conditionalFormatting sqref="J99">
    <cfRule type="expression" priority="496" dxfId="0" stopIfTrue="1">
      <formula>COUNTIF($B$3:$B$8,$B$8)&gt;1</formula>
    </cfRule>
  </conditionalFormatting>
  <conditionalFormatting sqref="J97">
    <cfRule type="expression" priority="494" dxfId="0" stopIfTrue="1">
      <formula>COUNTIF($F$19:$F$24,$F$22)&gt;1</formula>
    </cfRule>
  </conditionalFormatting>
  <conditionalFormatting sqref="J98">
    <cfRule type="expression" priority="495" dxfId="0" stopIfTrue="1">
      <formula>COUNTIF($F$19:$F$24,$F$23)&gt;1</formula>
    </cfRule>
  </conditionalFormatting>
  <conditionalFormatting sqref="N99">
    <cfRule type="expression" priority="490" dxfId="0" stopIfTrue="1">
      <formula>COUNTIF($B$3:$B$8,$B$8)&gt;1</formula>
    </cfRule>
  </conditionalFormatting>
  <conditionalFormatting sqref="N97">
    <cfRule type="expression" priority="488" dxfId="0" stopIfTrue="1">
      <formula>COUNTIF($F$19:$F$24,$F$22)&gt;1</formula>
    </cfRule>
  </conditionalFormatting>
  <conditionalFormatting sqref="N98">
    <cfRule type="expression" priority="489" dxfId="0" stopIfTrue="1">
      <formula>COUNTIF($F$19:$F$24,$F$23)&gt;1</formula>
    </cfRule>
  </conditionalFormatting>
  <conditionalFormatting sqref="B107">
    <cfRule type="expression" priority="484" dxfId="0" stopIfTrue="1">
      <formula>COUNTIF($B$3:$B$8,$B$8)&gt;1</formula>
    </cfRule>
  </conditionalFormatting>
  <conditionalFormatting sqref="B105">
    <cfRule type="expression" priority="482" dxfId="0" stopIfTrue="1">
      <formula>COUNTIF($F$19:$F$24,$F$22)&gt;1</formula>
    </cfRule>
  </conditionalFormatting>
  <conditionalFormatting sqref="B106">
    <cfRule type="expression" priority="483" dxfId="0" stopIfTrue="1">
      <formula>COUNTIF($F$19:$F$24,$F$23)&gt;1</formula>
    </cfRule>
  </conditionalFormatting>
  <conditionalFormatting sqref="F107">
    <cfRule type="expression" priority="478" dxfId="0" stopIfTrue="1">
      <formula>COUNTIF($B$3:$B$8,$B$8)&gt;1</formula>
    </cfRule>
  </conditionalFormatting>
  <conditionalFormatting sqref="F105">
    <cfRule type="expression" priority="476" dxfId="0" stopIfTrue="1">
      <formula>COUNTIF($F$19:$F$24,$F$22)&gt;1</formula>
    </cfRule>
  </conditionalFormatting>
  <conditionalFormatting sqref="F106">
    <cfRule type="expression" priority="477" dxfId="0" stopIfTrue="1">
      <formula>COUNTIF($F$19:$F$24,$F$23)&gt;1</formula>
    </cfRule>
  </conditionalFormatting>
  <conditionalFormatting sqref="J107">
    <cfRule type="expression" priority="472" dxfId="0" stopIfTrue="1">
      <formula>COUNTIF($B$3:$B$8,$B$8)&gt;1</formula>
    </cfRule>
  </conditionalFormatting>
  <conditionalFormatting sqref="J105">
    <cfRule type="expression" priority="470" dxfId="0" stopIfTrue="1">
      <formula>COUNTIF($F$19:$F$24,$F$22)&gt;1</formula>
    </cfRule>
  </conditionalFormatting>
  <conditionalFormatting sqref="J106">
    <cfRule type="expression" priority="471" dxfId="0" stopIfTrue="1">
      <formula>COUNTIF($F$19:$F$24,$F$23)&gt;1</formula>
    </cfRule>
  </conditionalFormatting>
  <conditionalFormatting sqref="N107">
    <cfRule type="expression" priority="466" dxfId="0" stopIfTrue="1">
      <formula>COUNTIF($B$3:$B$8,$B$8)&gt;1</formula>
    </cfRule>
  </conditionalFormatting>
  <conditionalFormatting sqref="N105">
    <cfRule type="expression" priority="464" dxfId="0" stopIfTrue="1">
      <formula>COUNTIF($F$19:$F$24,$F$22)&gt;1</formula>
    </cfRule>
  </conditionalFormatting>
  <conditionalFormatting sqref="N106">
    <cfRule type="expression" priority="465" dxfId="0" stopIfTrue="1">
      <formula>COUNTIF($F$19:$F$24,$F$23)&gt;1</formula>
    </cfRule>
  </conditionalFormatting>
  <conditionalFormatting sqref="B115">
    <cfRule type="expression" priority="460" dxfId="0" stopIfTrue="1">
      <formula>COUNTIF($B$3:$B$8,$B$8)&gt;1</formula>
    </cfRule>
  </conditionalFormatting>
  <conditionalFormatting sqref="B113">
    <cfRule type="expression" priority="458" dxfId="0" stopIfTrue="1">
      <formula>COUNTIF($F$19:$F$24,$F$22)&gt;1</formula>
    </cfRule>
  </conditionalFormatting>
  <conditionalFormatting sqref="B114">
    <cfRule type="expression" priority="459" dxfId="0" stopIfTrue="1">
      <formula>COUNTIF($F$19:$F$24,$F$23)&gt;1</formula>
    </cfRule>
  </conditionalFormatting>
  <conditionalFormatting sqref="F115">
    <cfRule type="expression" priority="454" dxfId="0" stopIfTrue="1">
      <formula>COUNTIF($B$3:$B$8,$B$8)&gt;1</formula>
    </cfRule>
  </conditionalFormatting>
  <conditionalFormatting sqref="F113">
    <cfRule type="expression" priority="452" dxfId="0" stopIfTrue="1">
      <formula>COUNTIF($F$19:$F$24,$F$22)&gt;1</formula>
    </cfRule>
  </conditionalFormatting>
  <conditionalFormatting sqref="F114">
    <cfRule type="expression" priority="453" dxfId="0" stopIfTrue="1">
      <formula>COUNTIF($F$19:$F$24,$F$23)&gt;1</formula>
    </cfRule>
  </conditionalFormatting>
  <conditionalFormatting sqref="J115">
    <cfRule type="expression" priority="448" dxfId="0" stopIfTrue="1">
      <formula>COUNTIF($B$3:$B$8,$B$8)&gt;1</formula>
    </cfRule>
  </conditionalFormatting>
  <conditionalFormatting sqref="J113">
    <cfRule type="expression" priority="446" dxfId="0" stopIfTrue="1">
      <formula>COUNTIF($F$19:$F$24,$F$22)&gt;1</formula>
    </cfRule>
  </conditionalFormatting>
  <conditionalFormatting sqref="J114">
    <cfRule type="expression" priority="447" dxfId="0" stopIfTrue="1">
      <formula>COUNTIF($F$19:$F$24,$F$23)&gt;1</formula>
    </cfRule>
  </conditionalFormatting>
  <conditionalFormatting sqref="N115">
    <cfRule type="expression" priority="442" dxfId="0" stopIfTrue="1">
      <formula>COUNTIF($B$3:$B$8,$B$8)&gt;1</formula>
    </cfRule>
  </conditionalFormatting>
  <conditionalFormatting sqref="N113">
    <cfRule type="expression" priority="440" dxfId="0" stopIfTrue="1">
      <formula>COUNTIF($F$19:$F$24,$F$22)&gt;1</formula>
    </cfRule>
  </conditionalFormatting>
  <conditionalFormatting sqref="N114">
    <cfRule type="expression" priority="441" dxfId="0" stopIfTrue="1">
      <formula>COUNTIF($F$19:$F$24,$F$23)&gt;1</formula>
    </cfRule>
  </conditionalFormatting>
  <conditionalFormatting sqref="B124">
    <cfRule type="expression" priority="436" dxfId="0" stopIfTrue="1">
      <formula>COUNTIF($B$3:$B$8,$B$8)&gt;1</formula>
    </cfRule>
  </conditionalFormatting>
  <conditionalFormatting sqref="B119">
    <cfRule type="expression" priority="431" dxfId="0" stopIfTrue="1">
      <formula>COUNTIF($F$19:$F$24,$F$19)&gt;1</formula>
    </cfRule>
  </conditionalFormatting>
  <conditionalFormatting sqref="B120">
    <cfRule type="expression" priority="432" dxfId="0" stopIfTrue="1">
      <formula>COUNTIF($F$19:$F$24,$F$20)&gt;1</formula>
    </cfRule>
  </conditionalFormatting>
  <conditionalFormatting sqref="B121">
    <cfRule type="expression" priority="433" dxfId="0" stopIfTrue="1">
      <formula>COUNTIF($F$19:$F$24,$F$21)&gt;1</formula>
    </cfRule>
  </conditionalFormatting>
  <conditionalFormatting sqref="B122">
    <cfRule type="expression" priority="434" dxfId="0" stopIfTrue="1">
      <formula>COUNTIF($F$19:$F$24,$F$22)&gt;1</formula>
    </cfRule>
  </conditionalFormatting>
  <conditionalFormatting sqref="B123">
    <cfRule type="expression" priority="435" dxfId="0" stopIfTrue="1">
      <formula>COUNTIF($F$19:$F$24,$F$23)&gt;1</formula>
    </cfRule>
  </conditionalFormatting>
  <conditionalFormatting sqref="F124">
    <cfRule type="expression" priority="430" dxfId="0" stopIfTrue="1">
      <formula>COUNTIF($B$3:$B$8,$B$8)&gt;1</formula>
    </cfRule>
  </conditionalFormatting>
  <conditionalFormatting sqref="F122">
    <cfRule type="expression" priority="428" dxfId="0" stopIfTrue="1">
      <formula>COUNTIF($F$19:$F$24,$F$22)&gt;1</formula>
    </cfRule>
  </conditionalFormatting>
  <conditionalFormatting sqref="F123">
    <cfRule type="expression" priority="429" dxfId="0" stopIfTrue="1">
      <formula>COUNTIF($F$19:$F$24,$F$23)&gt;1</formula>
    </cfRule>
  </conditionalFormatting>
  <conditionalFormatting sqref="J124">
    <cfRule type="expression" priority="424" dxfId="0" stopIfTrue="1">
      <formula>COUNTIF($B$3:$B$8,$B$8)&gt;1</formula>
    </cfRule>
  </conditionalFormatting>
  <conditionalFormatting sqref="J122">
    <cfRule type="expression" priority="422" dxfId="0" stopIfTrue="1">
      <formula>COUNTIF($F$19:$F$24,$F$22)&gt;1</formula>
    </cfRule>
  </conditionalFormatting>
  <conditionalFormatting sqref="J123">
    <cfRule type="expression" priority="423" dxfId="0" stopIfTrue="1">
      <formula>COUNTIF($F$19:$F$24,$F$23)&gt;1</formula>
    </cfRule>
  </conditionalFormatting>
  <conditionalFormatting sqref="N124">
    <cfRule type="expression" priority="418" dxfId="0" stopIfTrue="1">
      <formula>COUNTIF($B$3:$B$8,$B$8)&gt;1</formula>
    </cfRule>
  </conditionalFormatting>
  <conditionalFormatting sqref="N122">
    <cfRule type="expression" priority="416" dxfId="0" stopIfTrue="1">
      <formula>COUNTIF($F$19:$F$24,$F$22)&gt;1</formula>
    </cfRule>
  </conditionalFormatting>
  <conditionalFormatting sqref="N123">
    <cfRule type="expression" priority="417" dxfId="0" stopIfTrue="1">
      <formula>COUNTIF($F$19:$F$24,$F$23)&gt;1</formula>
    </cfRule>
  </conditionalFormatting>
  <conditionalFormatting sqref="B132">
    <cfRule type="expression" priority="412" dxfId="0" stopIfTrue="1">
      <formula>COUNTIF($B$3:$B$8,$B$8)&gt;1</formula>
    </cfRule>
  </conditionalFormatting>
  <conditionalFormatting sqref="B130">
    <cfRule type="expression" priority="410" dxfId="0" stopIfTrue="1">
      <formula>COUNTIF($F$19:$F$24,$F$22)&gt;1</formula>
    </cfRule>
  </conditionalFormatting>
  <conditionalFormatting sqref="B131">
    <cfRule type="expression" priority="411" dxfId="0" stopIfTrue="1">
      <formula>COUNTIF($F$19:$F$24,$F$23)&gt;1</formula>
    </cfRule>
  </conditionalFormatting>
  <conditionalFormatting sqref="F132">
    <cfRule type="expression" priority="406" dxfId="0" stopIfTrue="1">
      <formula>COUNTIF($B$3:$B$8,$B$8)&gt;1</formula>
    </cfRule>
  </conditionalFormatting>
  <conditionalFormatting sqref="F130">
    <cfRule type="expression" priority="404" dxfId="0" stopIfTrue="1">
      <formula>COUNTIF($F$19:$F$24,$F$22)&gt;1</formula>
    </cfRule>
  </conditionalFormatting>
  <conditionalFormatting sqref="F131">
    <cfRule type="expression" priority="405" dxfId="0" stopIfTrue="1">
      <formula>COUNTIF($F$19:$F$24,$F$23)&gt;1</formula>
    </cfRule>
  </conditionalFormatting>
  <conditionalFormatting sqref="J132">
    <cfRule type="expression" priority="400" dxfId="0" stopIfTrue="1">
      <formula>COUNTIF($B$3:$B$8,$B$8)&gt;1</formula>
    </cfRule>
  </conditionalFormatting>
  <conditionalFormatting sqref="J130">
    <cfRule type="expression" priority="398" dxfId="0" stopIfTrue="1">
      <formula>COUNTIF($F$19:$F$24,$F$22)&gt;1</formula>
    </cfRule>
  </conditionalFormatting>
  <conditionalFormatting sqref="J131">
    <cfRule type="expression" priority="399" dxfId="0" stopIfTrue="1">
      <formula>COUNTIF($F$19:$F$24,$F$23)&gt;1</formula>
    </cfRule>
  </conditionalFormatting>
  <conditionalFormatting sqref="N132">
    <cfRule type="expression" priority="394" dxfId="0" stopIfTrue="1">
      <formula>COUNTIF($B$3:$B$8,$B$8)&gt;1</formula>
    </cfRule>
  </conditionalFormatting>
  <conditionalFormatting sqref="N130">
    <cfRule type="expression" priority="392" dxfId="0" stopIfTrue="1">
      <formula>COUNTIF($F$19:$F$24,$F$22)&gt;1</formula>
    </cfRule>
  </conditionalFormatting>
  <conditionalFormatting sqref="N131">
    <cfRule type="expression" priority="393" dxfId="0" stopIfTrue="1">
      <formula>COUNTIF($F$19:$F$24,$F$23)&gt;1</formula>
    </cfRule>
  </conditionalFormatting>
  <conditionalFormatting sqref="B140">
    <cfRule type="expression" priority="388" dxfId="0" stopIfTrue="1">
      <formula>COUNTIF($B$3:$B$8,$B$8)&gt;1</formula>
    </cfRule>
  </conditionalFormatting>
  <conditionalFormatting sqref="B138">
    <cfRule type="expression" priority="386" dxfId="0" stopIfTrue="1">
      <formula>COUNTIF($F$19:$F$24,$F$22)&gt;1</formula>
    </cfRule>
  </conditionalFormatting>
  <conditionalFormatting sqref="B139">
    <cfRule type="expression" priority="387" dxfId="0" stopIfTrue="1">
      <formula>COUNTIF($F$19:$F$24,$F$23)&gt;1</formula>
    </cfRule>
  </conditionalFormatting>
  <conditionalFormatting sqref="F140">
    <cfRule type="expression" priority="382" dxfId="0" stopIfTrue="1">
      <formula>COUNTIF($B$3:$B$8,$B$8)&gt;1</formula>
    </cfRule>
  </conditionalFormatting>
  <conditionalFormatting sqref="F138">
    <cfRule type="expression" priority="380" dxfId="0" stopIfTrue="1">
      <formula>COUNTIF($F$19:$F$24,$F$22)&gt;1</formula>
    </cfRule>
  </conditionalFormatting>
  <conditionalFormatting sqref="F139">
    <cfRule type="expression" priority="381" dxfId="0" stopIfTrue="1">
      <formula>COUNTIF($F$19:$F$24,$F$23)&gt;1</formula>
    </cfRule>
  </conditionalFormatting>
  <conditionalFormatting sqref="J140">
    <cfRule type="expression" priority="376" dxfId="0" stopIfTrue="1">
      <formula>COUNTIF($B$3:$B$8,$B$8)&gt;1</formula>
    </cfRule>
  </conditionalFormatting>
  <conditionalFormatting sqref="J138">
    <cfRule type="expression" priority="374" dxfId="0" stopIfTrue="1">
      <formula>COUNTIF($F$19:$F$24,$F$22)&gt;1</formula>
    </cfRule>
  </conditionalFormatting>
  <conditionalFormatting sqref="J139">
    <cfRule type="expression" priority="375" dxfId="0" stopIfTrue="1">
      <formula>COUNTIF($F$19:$F$24,$F$23)&gt;1</formula>
    </cfRule>
  </conditionalFormatting>
  <conditionalFormatting sqref="N140">
    <cfRule type="expression" priority="370" dxfId="0" stopIfTrue="1">
      <formula>COUNTIF($B$3:$B$8,$B$8)&gt;1</formula>
    </cfRule>
  </conditionalFormatting>
  <conditionalFormatting sqref="N138">
    <cfRule type="expression" priority="368" dxfId="0" stopIfTrue="1">
      <formula>COUNTIF($F$19:$F$24,$F$22)&gt;1</formula>
    </cfRule>
  </conditionalFormatting>
  <conditionalFormatting sqref="N139">
    <cfRule type="expression" priority="369" dxfId="0" stopIfTrue="1">
      <formula>COUNTIF($F$19:$F$24,$F$23)&gt;1</formula>
    </cfRule>
  </conditionalFormatting>
  <conditionalFormatting sqref="N148">
    <cfRule type="expression" priority="364" dxfId="0" stopIfTrue="1">
      <formula>COUNTIF($B$3:$B$8,$B$8)&gt;1</formula>
    </cfRule>
  </conditionalFormatting>
  <conditionalFormatting sqref="N143">
    <cfRule type="expression" priority="359" dxfId="0" stopIfTrue="1">
      <formula>COUNTIF($F$19:$F$24,$F$19)&gt;1</formula>
    </cfRule>
  </conditionalFormatting>
  <conditionalFormatting sqref="N144">
    <cfRule type="expression" priority="360" dxfId="0" stopIfTrue="1">
      <formula>COUNTIF($F$19:$F$24,$F$20)&gt;1</formula>
    </cfRule>
  </conditionalFormatting>
  <conditionalFormatting sqref="N145">
    <cfRule type="expression" priority="361" dxfId="0" stopIfTrue="1">
      <formula>COUNTIF($F$19:$F$24,$F$21)&gt;1</formula>
    </cfRule>
  </conditionalFormatting>
  <conditionalFormatting sqref="N146">
    <cfRule type="expression" priority="362" dxfId="0" stopIfTrue="1">
      <formula>COUNTIF($F$19:$F$24,$F$22)&gt;1</formula>
    </cfRule>
  </conditionalFormatting>
  <conditionalFormatting sqref="N147">
    <cfRule type="expression" priority="363" dxfId="0" stopIfTrue="1">
      <formula>COUNTIF($F$19:$F$24,$F$23)&gt;1</formula>
    </cfRule>
  </conditionalFormatting>
  <conditionalFormatting sqref="J148">
    <cfRule type="expression" priority="358" dxfId="0" stopIfTrue="1">
      <formula>COUNTIF($B$3:$B$8,$B$8)&gt;1</formula>
    </cfRule>
  </conditionalFormatting>
  <conditionalFormatting sqref="J143">
    <cfRule type="expression" priority="353" dxfId="0" stopIfTrue="1">
      <formula>COUNTIF($F$19:$F$24,$F$19)&gt;1</formula>
    </cfRule>
  </conditionalFormatting>
  <conditionalFormatting sqref="J144">
    <cfRule type="expression" priority="354" dxfId="0" stopIfTrue="1">
      <formula>COUNTIF($F$19:$F$24,$F$20)&gt;1</formula>
    </cfRule>
  </conditionalFormatting>
  <conditionalFormatting sqref="J145">
    <cfRule type="expression" priority="355" dxfId="0" stopIfTrue="1">
      <formula>COUNTIF($F$19:$F$24,$F$21)&gt;1</formula>
    </cfRule>
  </conditionalFormatting>
  <conditionalFormatting sqref="J146">
    <cfRule type="expression" priority="356" dxfId="0" stopIfTrue="1">
      <formula>COUNTIF($F$19:$F$24,$F$22)&gt;1</formula>
    </cfRule>
  </conditionalFormatting>
  <conditionalFormatting sqref="J147">
    <cfRule type="expression" priority="357" dxfId="0" stopIfTrue="1">
      <formula>COUNTIF($F$19:$F$24,$F$23)&gt;1</formula>
    </cfRule>
  </conditionalFormatting>
  <conditionalFormatting sqref="F148">
    <cfRule type="expression" priority="352" dxfId="0" stopIfTrue="1">
      <formula>COUNTIF($B$3:$B$8,$B$8)&gt;1</formula>
    </cfRule>
  </conditionalFormatting>
  <conditionalFormatting sqref="F146">
    <cfRule type="expression" priority="350" dxfId="0" stopIfTrue="1">
      <formula>COUNTIF($F$19:$F$24,$F$22)&gt;1</formula>
    </cfRule>
  </conditionalFormatting>
  <conditionalFormatting sqref="F147">
    <cfRule type="expression" priority="351" dxfId="0" stopIfTrue="1">
      <formula>COUNTIF($F$19:$F$24,$F$23)&gt;1</formula>
    </cfRule>
  </conditionalFormatting>
  <conditionalFormatting sqref="B148">
    <cfRule type="expression" priority="346" dxfId="0" stopIfTrue="1">
      <formula>COUNTIF($B$3:$B$8,$B$8)&gt;1</formula>
    </cfRule>
  </conditionalFormatting>
  <conditionalFormatting sqref="B157">
    <cfRule type="expression" priority="340" dxfId="0" stopIfTrue="1">
      <formula>COUNTIF($B$3:$B$8,$B$8)&gt;1</formula>
    </cfRule>
  </conditionalFormatting>
  <conditionalFormatting sqref="B152">
    <cfRule type="expression" priority="335" dxfId="0" stopIfTrue="1">
      <formula>COUNTIF($F$19:$F$24,$F$19)&gt;1</formula>
    </cfRule>
  </conditionalFormatting>
  <conditionalFormatting sqref="B153">
    <cfRule type="expression" priority="336" dxfId="0" stopIfTrue="1">
      <formula>COUNTIF($F$19:$F$24,$F$20)&gt;1</formula>
    </cfRule>
  </conditionalFormatting>
  <conditionalFormatting sqref="B154">
    <cfRule type="expression" priority="337" dxfId="0" stopIfTrue="1">
      <formula>COUNTIF($F$19:$F$24,$F$21)&gt;1</formula>
    </cfRule>
  </conditionalFormatting>
  <conditionalFormatting sqref="B155">
    <cfRule type="expression" priority="338" dxfId="0" stopIfTrue="1">
      <formula>COUNTIF($F$19:$F$24,$F$22)&gt;1</formula>
    </cfRule>
  </conditionalFormatting>
  <conditionalFormatting sqref="B156">
    <cfRule type="expression" priority="339" dxfId="0" stopIfTrue="1">
      <formula>COUNTIF($F$19:$F$24,$F$23)&gt;1</formula>
    </cfRule>
  </conditionalFormatting>
  <conditionalFormatting sqref="F157">
    <cfRule type="expression" priority="334" dxfId="0" stopIfTrue="1">
      <formula>COUNTIF($B$3:$B$8,$B$8)&gt;1</formula>
    </cfRule>
  </conditionalFormatting>
  <conditionalFormatting sqref="F155">
    <cfRule type="expression" priority="332" dxfId="0" stopIfTrue="1">
      <formula>COUNTIF($F$19:$F$24,$F$22)&gt;1</formula>
    </cfRule>
  </conditionalFormatting>
  <conditionalFormatting sqref="F156">
    <cfRule type="expression" priority="333" dxfId="0" stopIfTrue="1">
      <formula>COUNTIF($F$19:$F$24,$F$23)&gt;1</formula>
    </cfRule>
  </conditionalFormatting>
  <conditionalFormatting sqref="J157">
    <cfRule type="expression" priority="328" dxfId="0" stopIfTrue="1">
      <formula>COUNTIF($B$3:$B$8,$B$8)&gt;1</formula>
    </cfRule>
  </conditionalFormatting>
  <conditionalFormatting sqref="J155">
    <cfRule type="expression" priority="326" dxfId="0" stopIfTrue="1">
      <formula>COUNTIF($F$19:$F$24,$F$22)&gt;1</formula>
    </cfRule>
  </conditionalFormatting>
  <conditionalFormatting sqref="J156">
    <cfRule type="expression" priority="327" dxfId="0" stopIfTrue="1">
      <formula>COUNTIF($F$19:$F$24,$F$23)&gt;1</formula>
    </cfRule>
  </conditionalFormatting>
  <conditionalFormatting sqref="N157">
    <cfRule type="expression" priority="322" dxfId="0" stopIfTrue="1">
      <formula>COUNTIF($B$3:$B$8,$B$8)&gt;1</formula>
    </cfRule>
  </conditionalFormatting>
  <conditionalFormatting sqref="N155">
    <cfRule type="expression" priority="320" dxfId="0" stopIfTrue="1">
      <formula>COUNTIF($F$19:$F$24,$F$22)&gt;1</formula>
    </cfRule>
  </conditionalFormatting>
  <conditionalFormatting sqref="N156">
    <cfRule type="expression" priority="321" dxfId="0" stopIfTrue="1">
      <formula>COUNTIF($F$19:$F$24,$F$23)&gt;1</formula>
    </cfRule>
  </conditionalFormatting>
  <conditionalFormatting sqref="N165">
    <cfRule type="expression" priority="316" dxfId="0" stopIfTrue="1">
      <formula>COUNTIF($B$3:$B$8,$B$8)&gt;1</formula>
    </cfRule>
  </conditionalFormatting>
  <conditionalFormatting sqref="N163">
    <cfRule type="expression" priority="314" dxfId="0" stopIfTrue="1">
      <formula>COUNTIF($F$19:$F$24,$F$22)&gt;1</formula>
    </cfRule>
  </conditionalFormatting>
  <conditionalFormatting sqref="N164">
    <cfRule type="expression" priority="315" dxfId="0" stopIfTrue="1">
      <formula>COUNTIF($F$19:$F$24,$F$23)&gt;1</formula>
    </cfRule>
  </conditionalFormatting>
  <conditionalFormatting sqref="J165">
    <cfRule type="expression" priority="310" dxfId="0" stopIfTrue="1">
      <formula>COUNTIF($B$3:$B$8,$B$8)&gt;1</formula>
    </cfRule>
  </conditionalFormatting>
  <conditionalFormatting sqref="J163">
    <cfRule type="expression" priority="308" dxfId="0" stopIfTrue="1">
      <formula>COUNTIF($F$19:$F$24,$F$22)&gt;1</formula>
    </cfRule>
  </conditionalFormatting>
  <conditionalFormatting sqref="J164">
    <cfRule type="expression" priority="309" dxfId="0" stopIfTrue="1">
      <formula>COUNTIF($F$19:$F$24,$F$23)&gt;1</formula>
    </cfRule>
  </conditionalFormatting>
  <conditionalFormatting sqref="F165">
    <cfRule type="expression" priority="304" dxfId="0" stopIfTrue="1">
      <formula>COUNTIF($B$3:$B$8,$B$8)&gt;1</formula>
    </cfRule>
  </conditionalFormatting>
  <conditionalFormatting sqref="F163">
    <cfRule type="expression" priority="302" dxfId="0" stopIfTrue="1">
      <formula>COUNTIF($F$19:$F$24,$F$22)&gt;1</formula>
    </cfRule>
  </conditionalFormatting>
  <conditionalFormatting sqref="F164">
    <cfRule type="expression" priority="303" dxfId="0" stopIfTrue="1">
      <formula>COUNTIF($F$19:$F$24,$F$23)&gt;1</formula>
    </cfRule>
  </conditionalFormatting>
  <conditionalFormatting sqref="B165">
    <cfRule type="expression" priority="298" dxfId="0" stopIfTrue="1">
      <formula>COUNTIF($B$3:$B$8,$B$8)&gt;1</formula>
    </cfRule>
  </conditionalFormatting>
  <conditionalFormatting sqref="B163">
    <cfRule type="expression" priority="296" dxfId="0" stopIfTrue="1">
      <formula>COUNTIF($F$19:$F$24,$F$22)&gt;1</formula>
    </cfRule>
  </conditionalFormatting>
  <conditionalFormatting sqref="B164">
    <cfRule type="expression" priority="297" dxfId="0" stopIfTrue="1">
      <formula>COUNTIF($F$19:$F$24,$F$23)&gt;1</formula>
    </cfRule>
  </conditionalFormatting>
  <conditionalFormatting sqref="B173">
    <cfRule type="expression" priority="292" dxfId="0" stopIfTrue="1">
      <formula>COUNTIF($B$3:$B$8,$B$8)&gt;1</formula>
    </cfRule>
  </conditionalFormatting>
  <conditionalFormatting sqref="B171">
    <cfRule type="expression" priority="290" dxfId="0" stopIfTrue="1">
      <formula>COUNTIF($F$19:$F$24,$F$22)&gt;1</formula>
    </cfRule>
  </conditionalFormatting>
  <conditionalFormatting sqref="B172">
    <cfRule type="expression" priority="291" dxfId="0" stopIfTrue="1">
      <formula>COUNTIF($F$19:$F$24,$F$23)&gt;1</formula>
    </cfRule>
  </conditionalFormatting>
  <conditionalFormatting sqref="F173">
    <cfRule type="expression" priority="286" dxfId="0" stopIfTrue="1">
      <formula>COUNTIF($B$3:$B$8,$B$8)&gt;1</formula>
    </cfRule>
  </conditionalFormatting>
  <conditionalFormatting sqref="F171">
    <cfRule type="expression" priority="284" dxfId="0" stopIfTrue="1">
      <formula>COUNTIF($F$19:$F$24,$F$22)&gt;1</formula>
    </cfRule>
  </conditionalFormatting>
  <conditionalFormatting sqref="F172">
    <cfRule type="expression" priority="285" dxfId="0" stopIfTrue="1">
      <formula>COUNTIF($F$19:$F$24,$F$23)&gt;1</formula>
    </cfRule>
  </conditionalFormatting>
  <conditionalFormatting sqref="J173">
    <cfRule type="expression" priority="280" dxfId="0" stopIfTrue="1">
      <formula>COUNTIF($B$3:$B$8,$B$8)&gt;1</formula>
    </cfRule>
  </conditionalFormatting>
  <conditionalFormatting sqref="J171">
    <cfRule type="expression" priority="278" dxfId="0" stopIfTrue="1">
      <formula>COUNTIF($F$19:$F$24,$F$22)&gt;1</formula>
    </cfRule>
  </conditionalFormatting>
  <conditionalFormatting sqref="J172">
    <cfRule type="expression" priority="279" dxfId="0" stopIfTrue="1">
      <formula>COUNTIF($F$19:$F$24,$F$23)&gt;1</formula>
    </cfRule>
  </conditionalFormatting>
  <conditionalFormatting sqref="N173">
    <cfRule type="expression" priority="274" dxfId="0" stopIfTrue="1">
      <formula>COUNTIF($B$3:$B$8,$B$8)&gt;1</formula>
    </cfRule>
  </conditionalFormatting>
  <conditionalFormatting sqref="N171">
    <cfRule type="expression" priority="272" dxfId="0" stopIfTrue="1">
      <formula>COUNTIF($F$19:$F$24,$F$22)&gt;1</formula>
    </cfRule>
  </conditionalFormatting>
  <conditionalFormatting sqref="N172">
    <cfRule type="expression" priority="273" dxfId="0" stopIfTrue="1">
      <formula>COUNTIF($F$19:$F$24,$F$23)&gt;1</formula>
    </cfRule>
  </conditionalFormatting>
  <conditionalFormatting sqref="D65">
    <cfRule type="expression" priority="3382" dxfId="0" stopIfTrue="1">
      <formula>OR(AND($D$65&lt;$D$63,$D$65&lt;&gt;"",$D$63&lt;&gt;""),AND($D$65&gt;$D$64,$D$65&lt;&gt;"",$D$64&lt;&gt;""))</formula>
    </cfRule>
  </conditionalFormatting>
  <conditionalFormatting sqref="D63">
    <cfRule type="expression" priority="3383" dxfId="0" stopIfTrue="1">
      <formula>OR(AND($D$63&lt;$D$62,$D$63&lt;&gt;"",$D$62&lt;&gt;""),AND($D$63&gt;$D$65,$D$63&lt;&gt;"",$D$65&lt;&gt;""))</formula>
    </cfRule>
  </conditionalFormatting>
  <conditionalFormatting sqref="D64">
    <cfRule type="expression" priority="3384" dxfId="0" stopIfTrue="1">
      <formula>OR(AND($D$64&lt;$D$65,$D$64&lt;&gt;"",$D$65&lt;&gt;""),AND($D$64&gt;Results!#REF!,$D$64&lt;&gt;"",Results!#REF!&lt;&gt;""))</formula>
    </cfRule>
  </conditionalFormatting>
  <conditionalFormatting sqref="L169">
    <cfRule type="expression" priority="3467" dxfId="0" stopIfTrue="1">
      <formula>OR(AND($L$169&gt;$L$168,$L$169&lt;&gt;"",$L$168&lt;&gt;""),AND($L$169&lt;$L$170,$L$169&lt;&gt;"",$L$170&lt;&gt;""))</formula>
    </cfRule>
    <cfRule type="expression" priority="3468" dxfId="0" stopIfTrue="1">
      <formula>AND(INDEX($L$135:$L$140,MATCH($J$169,$J$135:$J$140,0))&lt;$L$169,$L$169&lt;&gt;"",INDEX($L$135:$L$140,MATCH($J$169,$J$135:$J$140,0))&lt;&gt;"")</formula>
    </cfRule>
  </conditionalFormatting>
  <conditionalFormatting sqref="L171">
    <cfRule type="expression" priority="3469" dxfId="0" stopIfTrue="1">
      <formula>OR(AND($L$171&gt;$L$170,$L$171&lt;&gt;"",$L$170&lt;&gt;""),AND($L$171&lt;$L$172,$L$171&lt;&gt;"",$L$172&lt;&gt;""))</formula>
    </cfRule>
    <cfRule type="expression" priority="3470" dxfId="0" stopIfTrue="1">
      <formula>AND(INDEX($L$135:$L$140,MATCH($J$171,$J$135:$J$140,0))&lt;$L$171,$L$171&lt;&gt;"",INDEX($L$135:$L$140,MATCH($J$171,$J$135:$J$140,0))&lt;&gt;"")</formula>
    </cfRule>
  </conditionalFormatting>
  <conditionalFormatting sqref="L170">
    <cfRule type="expression" priority="3485" dxfId="0" stopIfTrue="1">
      <formula>OR(AND($L$170&gt;$L$169,$L$170&lt;&gt;"",$L$169&lt;&gt;""),AND($L$170&lt;$L$171,$L$170&lt;&gt;"",$L$171&lt;&gt;""))</formula>
    </cfRule>
    <cfRule type="expression" priority="3486" dxfId="0" stopIfTrue="1">
      <formula>AND(INDEX($L$135:$L$140,MATCH($J$170,$J$135:$J$140,0))&lt;$L$170,$L$170&lt;&gt;"",INDEX($L$135:$L$140,MATCH($J$170,$J$135:$J$140,0))&lt;&gt;"")</formula>
    </cfRule>
  </conditionalFormatting>
  <conditionalFormatting sqref="L172">
    <cfRule type="expression" priority="3487" dxfId="0" stopIfTrue="1">
      <formula>OR(AND($L$172&gt;$L$171,$L$172&lt;&gt;"",$L$171&lt;&gt;""),AND($L$172&lt;$L$173,$L$172&lt;&gt;"",$L$173&lt;&gt;""))</formula>
    </cfRule>
    <cfRule type="expression" priority="3488" dxfId="0" stopIfTrue="1">
      <formula>AND(INDEX($L$135:$L$140,MATCH($J$172,$J$135:$J$140,0))&lt;$L$172,$L$172&lt;&gt;"",INDEX($L$135:$L$140,MATCH($J$172,$J$135:$J$140,0))&lt;&gt;"")</formula>
    </cfRule>
  </conditionalFormatting>
  <conditionalFormatting sqref="B11">
    <cfRule type="expression" priority="266" dxfId="0" stopIfTrue="1">
      <formula>COUNTIF($F$19:$F$24,$F$19)&gt;1</formula>
    </cfRule>
  </conditionalFormatting>
  <conditionalFormatting sqref="B12">
    <cfRule type="expression" priority="267" dxfId="0" stopIfTrue="1">
      <formula>COUNTIF($F$19:$F$24,$F$20)&gt;1</formula>
    </cfRule>
  </conditionalFormatting>
  <conditionalFormatting sqref="B13">
    <cfRule type="expression" priority="268" dxfId="0" stopIfTrue="1">
      <formula>COUNTIF($F$19:$F$24,$F$21)&gt;1</formula>
    </cfRule>
  </conditionalFormatting>
  <conditionalFormatting sqref="B19">
    <cfRule type="expression" priority="263" dxfId="0" stopIfTrue="1">
      <formula>COUNTIF($F$19:$F$24,$F$19)&gt;1</formula>
    </cfRule>
  </conditionalFormatting>
  <conditionalFormatting sqref="B20">
    <cfRule type="expression" priority="264" dxfId="0" stopIfTrue="1">
      <formula>COUNTIF($F$19:$F$24,$F$20)&gt;1</formula>
    </cfRule>
  </conditionalFormatting>
  <conditionalFormatting sqref="B21">
    <cfRule type="expression" priority="265" dxfId="0" stopIfTrue="1">
      <formula>COUNTIF($F$19:$F$24,$F$21)&gt;1</formula>
    </cfRule>
  </conditionalFormatting>
  <conditionalFormatting sqref="B27">
    <cfRule type="expression" priority="260" dxfId="0" stopIfTrue="1">
      <formula>COUNTIF($F$19:$F$24,$F$19)&gt;1</formula>
    </cfRule>
  </conditionalFormatting>
  <conditionalFormatting sqref="B28">
    <cfRule type="expression" priority="261" dxfId="0" stopIfTrue="1">
      <formula>COUNTIF($F$19:$F$24,$F$20)&gt;1</formula>
    </cfRule>
  </conditionalFormatting>
  <conditionalFormatting sqref="B29">
    <cfRule type="expression" priority="262" dxfId="0" stopIfTrue="1">
      <formula>COUNTIF($F$19:$F$24,$F$21)&gt;1</formula>
    </cfRule>
  </conditionalFormatting>
  <conditionalFormatting sqref="F3">
    <cfRule type="expression" priority="257" dxfId="0" stopIfTrue="1">
      <formula>COUNTIF($F$19:$F$24,$F$19)&gt;1</formula>
    </cfRule>
  </conditionalFormatting>
  <conditionalFormatting sqref="F4">
    <cfRule type="expression" priority="258" dxfId="0" stopIfTrue="1">
      <formula>COUNTIF($F$19:$F$24,$F$20)&gt;1</formula>
    </cfRule>
  </conditionalFormatting>
  <conditionalFormatting sqref="F5">
    <cfRule type="expression" priority="259" dxfId="0" stopIfTrue="1">
      <formula>COUNTIF($F$19:$F$24,$F$21)&gt;1</formula>
    </cfRule>
  </conditionalFormatting>
  <conditionalFormatting sqref="F11">
    <cfRule type="expression" priority="254" dxfId="0" stopIfTrue="1">
      <formula>COUNTIF($F$19:$F$24,$F$19)&gt;1</formula>
    </cfRule>
  </conditionalFormatting>
  <conditionalFormatting sqref="F12">
    <cfRule type="expression" priority="255" dxfId="0" stopIfTrue="1">
      <formula>COUNTIF($F$19:$F$24,$F$20)&gt;1</formula>
    </cfRule>
  </conditionalFormatting>
  <conditionalFormatting sqref="F13">
    <cfRule type="expression" priority="256" dxfId="0" stopIfTrue="1">
      <formula>COUNTIF($F$19:$F$24,$F$21)&gt;1</formula>
    </cfRule>
  </conditionalFormatting>
  <conditionalFormatting sqref="F19">
    <cfRule type="expression" priority="251" dxfId="0" stopIfTrue="1">
      <formula>COUNTIF($F$19:$F$24,$F$19)&gt;1</formula>
    </cfRule>
  </conditionalFormatting>
  <conditionalFormatting sqref="F20">
    <cfRule type="expression" priority="252" dxfId="0" stopIfTrue="1">
      <formula>COUNTIF($F$19:$F$24,$F$20)&gt;1</formula>
    </cfRule>
  </conditionalFormatting>
  <conditionalFormatting sqref="F21">
    <cfRule type="expression" priority="253" dxfId="0" stopIfTrue="1">
      <formula>COUNTIF($F$19:$F$24,$F$21)&gt;1</formula>
    </cfRule>
  </conditionalFormatting>
  <conditionalFormatting sqref="J3">
    <cfRule type="expression" priority="248" dxfId="0" stopIfTrue="1">
      <formula>COUNTIF($F$19:$F$24,$F$19)&gt;1</formula>
    </cfRule>
  </conditionalFormatting>
  <conditionalFormatting sqref="J4">
    <cfRule type="expression" priority="249" dxfId="0" stopIfTrue="1">
      <formula>COUNTIF($F$19:$F$24,$F$20)&gt;1</formula>
    </cfRule>
  </conditionalFormatting>
  <conditionalFormatting sqref="J5">
    <cfRule type="expression" priority="250" dxfId="0" stopIfTrue="1">
      <formula>COUNTIF($F$19:$F$24,$F$21)&gt;1</formula>
    </cfRule>
  </conditionalFormatting>
  <conditionalFormatting sqref="J11">
    <cfRule type="expression" priority="245" dxfId="0" stopIfTrue="1">
      <formula>COUNTIF($F$19:$F$24,$F$19)&gt;1</formula>
    </cfRule>
  </conditionalFormatting>
  <conditionalFormatting sqref="J12">
    <cfRule type="expression" priority="246" dxfId="0" stopIfTrue="1">
      <formula>COUNTIF($F$19:$F$24,$F$20)&gt;1</formula>
    </cfRule>
  </conditionalFormatting>
  <conditionalFormatting sqref="J13">
    <cfRule type="expression" priority="247" dxfId="0" stopIfTrue="1">
      <formula>COUNTIF($F$19:$F$24,$F$21)&gt;1</formula>
    </cfRule>
  </conditionalFormatting>
  <conditionalFormatting sqref="J19">
    <cfRule type="expression" priority="242" dxfId="0" stopIfTrue="1">
      <formula>COUNTIF($F$19:$F$24,$F$19)&gt;1</formula>
    </cfRule>
  </conditionalFormatting>
  <conditionalFormatting sqref="J20">
    <cfRule type="expression" priority="243" dxfId="0" stopIfTrue="1">
      <formula>COUNTIF($F$19:$F$24,$F$20)&gt;1</formula>
    </cfRule>
  </conditionalFormatting>
  <conditionalFormatting sqref="J21">
    <cfRule type="expression" priority="244" dxfId="0" stopIfTrue="1">
      <formula>COUNTIF($F$19:$F$24,$F$21)&gt;1</formula>
    </cfRule>
  </conditionalFormatting>
  <conditionalFormatting sqref="N3">
    <cfRule type="expression" priority="239" dxfId="0" stopIfTrue="1">
      <formula>COUNTIF($F$19:$F$24,$F$19)&gt;1</formula>
    </cfRule>
  </conditionalFormatting>
  <conditionalFormatting sqref="N4">
    <cfRule type="expression" priority="240" dxfId="0" stopIfTrue="1">
      <formula>COUNTIF($F$19:$F$24,$F$20)&gt;1</formula>
    </cfRule>
  </conditionalFormatting>
  <conditionalFormatting sqref="N5">
    <cfRule type="expression" priority="241" dxfId="0" stopIfTrue="1">
      <formula>COUNTIF($F$19:$F$24,$F$21)&gt;1</formula>
    </cfRule>
  </conditionalFormatting>
  <conditionalFormatting sqref="N11">
    <cfRule type="expression" priority="236" dxfId="0" stopIfTrue="1">
      <formula>COUNTIF($F$19:$F$24,$F$19)&gt;1</formula>
    </cfRule>
  </conditionalFormatting>
  <conditionalFormatting sqref="N12">
    <cfRule type="expression" priority="237" dxfId="0" stopIfTrue="1">
      <formula>COUNTIF($F$19:$F$24,$F$20)&gt;1</formula>
    </cfRule>
  </conditionalFormatting>
  <conditionalFormatting sqref="N13">
    <cfRule type="expression" priority="238" dxfId="0" stopIfTrue="1">
      <formula>COUNTIF($F$19:$F$24,$F$21)&gt;1</formula>
    </cfRule>
  </conditionalFormatting>
  <conditionalFormatting sqref="B44">
    <cfRule type="expression" priority="230" dxfId="0" stopIfTrue="1">
      <formula>COUNTIF($F$19:$F$24,$F$19)&gt;1</formula>
    </cfRule>
  </conditionalFormatting>
  <conditionalFormatting sqref="B45">
    <cfRule type="expression" priority="231" dxfId="0" stopIfTrue="1">
      <formula>COUNTIF($F$19:$F$24,$F$20)&gt;1</formula>
    </cfRule>
  </conditionalFormatting>
  <conditionalFormatting sqref="B46">
    <cfRule type="expression" priority="232" dxfId="0" stopIfTrue="1">
      <formula>COUNTIF($F$19:$F$24,$F$21)&gt;1</formula>
    </cfRule>
  </conditionalFormatting>
  <conditionalFormatting sqref="B52">
    <cfRule type="expression" priority="227" dxfId="0" stopIfTrue="1">
      <formula>COUNTIF($F$19:$F$24,$F$19)&gt;1</formula>
    </cfRule>
  </conditionalFormatting>
  <conditionalFormatting sqref="B53">
    <cfRule type="expression" priority="228" dxfId="0" stopIfTrue="1">
      <formula>COUNTIF($F$19:$F$24,$F$20)&gt;1</formula>
    </cfRule>
  </conditionalFormatting>
  <conditionalFormatting sqref="B54">
    <cfRule type="expression" priority="229" dxfId="0" stopIfTrue="1">
      <formula>COUNTIF($F$19:$F$24,$F$21)&gt;1</formula>
    </cfRule>
  </conditionalFormatting>
  <conditionalFormatting sqref="F44">
    <cfRule type="expression" priority="221" dxfId="0" stopIfTrue="1">
      <formula>COUNTIF($F$19:$F$24,$F$19)&gt;1</formula>
    </cfRule>
  </conditionalFormatting>
  <conditionalFormatting sqref="F45">
    <cfRule type="expression" priority="222" dxfId="0" stopIfTrue="1">
      <formula>COUNTIF($F$19:$F$24,$F$20)&gt;1</formula>
    </cfRule>
  </conditionalFormatting>
  <conditionalFormatting sqref="F46">
    <cfRule type="expression" priority="223" dxfId="0" stopIfTrue="1">
      <formula>COUNTIF($F$19:$F$24,$F$21)&gt;1</formula>
    </cfRule>
  </conditionalFormatting>
  <conditionalFormatting sqref="F52">
    <cfRule type="expression" priority="218" dxfId="0" stopIfTrue="1">
      <formula>COUNTIF($F$19:$F$24,$F$19)&gt;1</formula>
    </cfRule>
  </conditionalFormatting>
  <conditionalFormatting sqref="F53">
    <cfRule type="expression" priority="219" dxfId="0" stopIfTrue="1">
      <formula>COUNTIF($F$19:$F$24,$F$20)&gt;1</formula>
    </cfRule>
  </conditionalFormatting>
  <conditionalFormatting sqref="F54">
    <cfRule type="expression" priority="220" dxfId="0" stopIfTrue="1">
      <formula>COUNTIF($F$19:$F$24,$F$21)&gt;1</formula>
    </cfRule>
  </conditionalFormatting>
  <conditionalFormatting sqref="J36">
    <cfRule type="expression" priority="215" dxfId="0" stopIfTrue="1">
      <formula>COUNTIF($F$19:$F$24,$F$19)&gt;1</formula>
    </cfRule>
  </conditionalFormatting>
  <conditionalFormatting sqref="J37">
    <cfRule type="expression" priority="216" dxfId="0" stopIfTrue="1">
      <formula>COUNTIF($F$19:$F$24,$F$20)&gt;1</formula>
    </cfRule>
  </conditionalFormatting>
  <conditionalFormatting sqref="J38">
    <cfRule type="expression" priority="217" dxfId="0" stopIfTrue="1">
      <formula>COUNTIF($F$19:$F$24,$F$21)&gt;1</formula>
    </cfRule>
  </conditionalFormatting>
  <conditionalFormatting sqref="J44">
    <cfRule type="expression" priority="212" dxfId="0" stopIfTrue="1">
      <formula>COUNTIF($F$19:$F$24,$F$19)&gt;1</formula>
    </cfRule>
  </conditionalFormatting>
  <conditionalFormatting sqref="J45">
    <cfRule type="expression" priority="213" dxfId="0" stopIfTrue="1">
      <formula>COUNTIF($F$19:$F$24,$F$20)&gt;1</formula>
    </cfRule>
  </conditionalFormatting>
  <conditionalFormatting sqref="J46">
    <cfRule type="expression" priority="214" dxfId="0" stopIfTrue="1">
      <formula>COUNTIF($F$19:$F$24,$F$21)&gt;1</formula>
    </cfRule>
  </conditionalFormatting>
  <conditionalFormatting sqref="J52">
    <cfRule type="expression" priority="209" dxfId="0" stopIfTrue="1">
      <formula>COUNTIF($F$19:$F$24,$F$19)&gt;1</formula>
    </cfRule>
  </conditionalFormatting>
  <conditionalFormatting sqref="J53">
    <cfRule type="expression" priority="210" dxfId="0" stopIfTrue="1">
      <formula>COUNTIF($F$19:$F$24,$F$20)&gt;1</formula>
    </cfRule>
  </conditionalFormatting>
  <conditionalFormatting sqref="J54">
    <cfRule type="expression" priority="211" dxfId="0" stopIfTrue="1">
      <formula>COUNTIF($F$19:$F$24,$F$21)&gt;1</formula>
    </cfRule>
  </conditionalFormatting>
  <conditionalFormatting sqref="N36">
    <cfRule type="expression" priority="206" dxfId="0" stopIfTrue="1">
      <formula>COUNTIF($F$19:$F$24,$F$19)&gt;1</formula>
    </cfRule>
  </conditionalFormatting>
  <conditionalFormatting sqref="N37">
    <cfRule type="expression" priority="207" dxfId="0" stopIfTrue="1">
      <formula>COUNTIF($F$19:$F$24,$F$20)&gt;1</formula>
    </cfRule>
  </conditionalFormatting>
  <conditionalFormatting sqref="N38">
    <cfRule type="expression" priority="208" dxfId="0" stopIfTrue="1">
      <formula>COUNTIF($F$19:$F$24,$F$21)&gt;1</formula>
    </cfRule>
  </conditionalFormatting>
  <conditionalFormatting sqref="N44">
    <cfRule type="expression" priority="203" dxfId="0" stopIfTrue="1">
      <formula>COUNTIF($F$19:$F$24,$F$19)&gt;1</formula>
    </cfRule>
  </conditionalFormatting>
  <conditionalFormatting sqref="N45">
    <cfRule type="expression" priority="204" dxfId="0" stopIfTrue="1">
      <formula>COUNTIF($F$19:$F$24,$F$20)&gt;1</formula>
    </cfRule>
  </conditionalFormatting>
  <conditionalFormatting sqref="N46">
    <cfRule type="expression" priority="205" dxfId="0" stopIfTrue="1">
      <formula>COUNTIF($F$19:$F$24,$F$21)&gt;1</formula>
    </cfRule>
  </conditionalFormatting>
  <conditionalFormatting sqref="B69">
    <cfRule type="expression" priority="197" dxfId="0" stopIfTrue="1">
      <formula>COUNTIF($F$19:$F$24,$F$19)&gt;1</formula>
    </cfRule>
  </conditionalFormatting>
  <conditionalFormatting sqref="B70">
    <cfRule type="expression" priority="198" dxfId="0" stopIfTrue="1">
      <formula>COUNTIF($F$19:$F$24,$F$20)&gt;1</formula>
    </cfRule>
  </conditionalFormatting>
  <conditionalFormatting sqref="B71">
    <cfRule type="expression" priority="199" dxfId="0" stopIfTrue="1">
      <formula>COUNTIF($F$19:$F$24,$F$21)&gt;1</formula>
    </cfRule>
  </conditionalFormatting>
  <conditionalFormatting sqref="B77">
    <cfRule type="expression" priority="194" dxfId="0" stopIfTrue="1">
      <formula>COUNTIF($F$19:$F$24,$F$19)&gt;1</formula>
    </cfRule>
  </conditionalFormatting>
  <conditionalFormatting sqref="B78">
    <cfRule type="expression" priority="195" dxfId="0" stopIfTrue="1">
      <formula>COUNTIF($F$19:$F$24,$F$20)&gt;1</formula>
    </cfRule>
  </conditionalFormatting>
  <conditionalFormatting sqref="B79">
    <cfRule type="expression" priority="196" dxfId="0" stopIfTrue="1">
      <formula>COUNTIF($F$19:$F$24,$F$21)&gt;1</formula>
    </cfRule>
  </conditionalFormatting>
  <conditionalFormatting sqref="B85">
    <cfRule type="expression" priority="191" dxfId="0" stopIfTrue="1">
      <formula>COUNTIF($F$19:$F$24,$F$19)&gt;1</formula>
    </cfRule>
  </conditionalFormatting>
  <conditionalFormatting sqref="B86">
    <cfRule type="expression" priority="192" dxfId="0" stopIfTrue="1">
      <formula>COUNTIF($F$19:$F$24,$F$20)&gt;1</formula>
    </cfRule>
  </conditionalFormatting>
  <conditionalFormatting sqref="B87">
    <cfRule type="expression" priority="193" dxfId="0" stopIfTrue="1">
      <formula>COUNTIF($F$19:$F$24,$F$21)&gt;1</formula>
    </cfRule>
  </conditionalFormatting>
  <conditionalFormatting sqref="F61">
    <cfRule type="expression" priority="188" dxfId="0" stopIfTrue="1">
      <formula>COUNTIF($F$19:$F$24,$F$19)&gt;1</formula>
    </cfRule>
  </conditionalFormatting>
  <conditionalFormatting sqref="F62">
    <cfRule type="expression" priority="189" dxfId="0" stopIfTrue="1">
      <formula>COUNTIF($F$19:$F$24,$F$20)&gt;1</formula>
    </cfRule>
  </conditionalFormatting>
  <conditionalFormatting sqref="F63">
    <cfRule type="expression" priority="190" dxfId="0" stopIfTrue="1">
      <formula>COUNTIF($F$19:$F$24,$F$21)&gt;1</formula>
    </cfRule>
  </conditionalFormatting>
  <conditionalFormatting sqref="F69">
    <cfRule type="expression" priority="185" dxfId="0" stopIfTrue="1">
      <formula>COUNTIF($F$19:$F$24,$F$19)&gt;1</formula>
    </cfRule>
  </conditionalFormatting>
  <conditionalFormatting sqref="F70">
    <cfRule type="expression" priority="186" dxfId="0" stopIfTrue="1">
      <formula>COUNTIF($F$19:$F$24,$F$20)&gt;1</formula>
    </cfRule>
  </conditionalFormatting>
  <conditionalFormatting sqref="F71">
    <cfRule type="expression" priority="187" dxfId="0" stopIfTrue="1">
      <formula>COUNTIF($F$19:$F$24,$F$21)&gt;1</formula>
    </cfRule>
  </conditionalFormatting>
  <conditionalFormatting sqref="F77">
    <cfRule type="expression" priority="182" dxfId="0" stopIfTrue="1">
      <formula>COUNTIF($F$19:$F$24,$F$19)&gt;1</formula>
    </cfRule>
  </conditionalFormatting>
  <conditionalFormatting sqref="F78">
    <cfRule type="expression" priority="183" dxfId="0" stopIfTrue="1">
      <formula>COUNTIF($F$19:$F$24,$F$20)&gt;1</formula>
    </cfRule>
  </conditionalFormatting>
  <conditionalFormatting sqref="F79">
    <cfRule type="expression" priority="184" dxfId="0" stopIfTrue="1">
      <formula>COUNTIF($F$19:$F$24,$F$21)&gt;1</formula>
    </cfRule>
  </conditionalFormatting>
  <conditionalFormatting sqref="J61">
    <cfRule type="expression" priority="179" dxfId="0" stopIfTrue="1">
      <formula>COUNTIF($F$19:$F$24,$F$19)&gt;1</formula>
    </cfRule>
  </conditionalFormatting>
  <conditionalFormatting sqref="J62">
    <cfRule type="expression" priority="180" dxfId="0" stopIfTrue="1">
      <formula>COUNTIF($F$19:$F$24,$F$20)&gt;1</formula>
    </cfRule>
  </conditionalFormatting>
  <conditionalFormatting sqref="J63">
    <cfRule type="expression" priority="181" dxfId="0" stopIfTrue="1">
      <formula>COUNTIF($F$19:$F$24,$F$21)&gt;1</formula>
    </cfRule>
  </conditionalFormatting>
  <conditionalFormatting sqref="J69">
    <cfRule type="expression" priority="176" dxfId="0" stopIfTrue="1">
      <formula>COUNTIF($F$19:$F$24,$F$19)&gt;1</formula>
    </cfRule>
  </conditionalFormatting>
  <conditionalFormatting sqref="J70">
    <cfRule type="expression" priority="177" dxfId="0" stopIfTrue="1">
      <formula>COUNTIF($F$19:$F$24,$F$20)&gt;1</formula>
    </cfRule>
  </conditionalFormatting>
  <conditionalFormatting sqref="J71">
    <cfRule type="expression" priority="178" dxfId="0" stopIfTrue="1">
      <formula>COUNTIF($F$19:$F$24,$F$21)&gt;1</formula>
    </cfRule>
  </conditionalFormatting>
  <conditionalFormatting sqref="J77">
    <cfRule type="expression" priority="173" dxfId="0" stopIfTrue="1">
      <formula>COUNTIF($F$19:$F$24,$F$19)&gt;1</formula>
    </cfRule>
  </conditionalFormatting>
  <conditionalFormatting sqref="J78">
    <cfRule type="expression" priority="174" dxfId="0" stopIfTrue="1">
      <formula>COUNTIF($F$19:$F$24,$F$20)&gt;1</formula>
    </cfRule>
  </conditionalFormatting>
  <conditionalFormatting sqref="J79">
    <cfRule type="expression" priority="175" dxfId="0" stopIfTrue="1">
      <formula>COUNTIF($F$19:$F$24,$F$21)&gt;1</formula>
    </cfRule>
  </conditionalFormatting>
  <conditionalFormatting sqref="N61">
    <cfRule type="expression" priority="170" dxfId="0" stopIfTrue="1">
      <formula>COUNTIF($F$19:$F$24,$F$19)&gt;1</formula>
    </cfRule>
  </conditionalFormatting>
  <conditionalFormatting sqref="N62">
    <cfRule type="expression" priority="171" dxfId="0" stopIfTrue="1">
      <formula>COUNTIF($F$19:$F$24,$F$20)&gt;1</formula>
    </cfRule>
  </conditionalFormatting>
  <conditionalFormatting sqref="N63">
    <cfRule type="expression" priority="172" dxfId="0" stopIfTrue="1">
      <formula>COUNTIF($F$19:$F$24,$F$21)&gt;1</formula>
    </cfRule>
  </conditionalFormatting>
  <conditionalFormatting sqref="N69">
    <cfRule type="expression" priority="167" dxfId="0" stopIfTrue="1">
      <formula>COUNTIF($F$19:$F$24,$F$19)&gt;1</formula>
    </cfRule>
  </conditionalFormatting>
  <conditionalFormatting sqref="N70">
    <cfRule type="expression" priority="168" dxfId="0" stopIfTrue="1">
      <formula>COUNTIF($F$19:$F$24,$F$20)&gt;1</formula>
    </cfRule>
  </conditionalFormatting>
  <conditionalFormatting sqref="N71">
    <cfRule type="expression" priority="169" dxfId="0" stopIfTrue="1">
      <formula>COUNTIF($F$19:$F$24,$F$21)&gt;1</formula>
    </cfRule>
  </conditionalFormatting>
  <conditionalFormatting sqref="N77">
    <cfRule type="expression" priority="164" dxfId="0" stopIfTrue="1">
      <formula>COUNTIF($F$19:$F$24,$F$19)&gt;1</formula>
    </cfRule>
  </conditionalFormatting>
  <conditionalFormatting sqref="N78">
    <cfRule type="expression" priority="165" dxfId="0" stopIfTrue="1">
      <formula>COUNTIF($F$19:$F$24,$F$20)&gt;1</formula>
    </cfRule>
  </conditionalFormatting>
  <conditionalFormatting sqref="N79">
    <cfRule type="expression" priority="166" dxfId="0" stopIfTrue="1">
      <formula>COUNTIF($F$19:$F$24,$F$21)&gt;1</formula>
    </cfRule>
  </conditionalFormatting>
  <conditionalFormatting sqref="B102">
    <cfRule type="expression" priority="161" dxfId="0" stopIfTrue="1">
      <formula>COUNTIF($F$19:$F$24,$F$19)&gt;1</formula>
    </cfRule>
  </conditionalFormatting>
  <conditionalFormatting sqref="B103">
    <cfRule type="expression" priority="162" dxfId="0" stopIfTrue="1">
      <formula>COUNTIF($F$19:$F$24,$F$20)&gt;1</formula>
    </cfRule>
  </conditionalFormatting>
  <conditionalFormatting sqref="B104">
    <cfRule type="expression" priority="163" dxfId="0" stopIfTrue="1">
      <formula>COUNTIF($F$19:$F$24,$F$21)&gt;1</formula>
    </cfRule>
  </conditionalFormatting>
  <conditionalFormatting sqref="B110">
    <cfRule type="expression" priority="158" dxfId="0" stopIfTrue="1">
      <formula>COUNTIF($F$19:$F$24,$F$19)&gt;1</formula>
    </cfRule>
  </conditionalFormatting>
  <conditionalFormatting sqref="B111">
    <cfRule type="expression" priority="159" dxfId="0" stopIfTrue="1">
      <formula>COUNTIF($F$19:$F$24,$F$20)&gt;1</formula>
    </cfRule>
  </conditionalFormatting>
  <conditionalFormatting sqref="B112">
    <cfRule type="expression" priority="160" dxfId="0" stopIfTrue="1">
      <formula>COUNTIF($F$19:$F$24,$F$21)&gt;1</formula>
    </cfRule>
  </conditionalFormatting>
  <conditionalFormatting sqref="F94">
    <cfRule type="expression" priority="155" dxfId="0" stopIfTrue="1">
      <formula>COUNTIF($F$19:$F$24,$F$19)&gt;1</formula>
    </cfRule>
  </conditionalFormatting>
  <conditionalFormatting sqref="F95">
    <cfRule type="expression" priority="156" dxfId="0" stopIfTrue="1">
      <formula>COUNTIF($F$19:$F$24,$F$20)&gt;1</formula>
    </cfRule>
  </conditionalFormatting>
  <conditionalFormatting sqref="F96">
    <cfRule type="expression" priority="157" dxfId="0" stopIfTrue="1">
      <formula>COUNTIF($F$19:$F$24,$F$21)&gt;1</formula>
    </cfRule>
  </conditionalFormatting>
  <conditionalFormatting sqref="F102">
    <cfRule type="expression" priority="152" dxfId="0" stopIfTrue="1">
      <formula>COUNTIF($F$19:$F$24,$F$19)&gt;1</formula>
    </cfRule>
  </conditionalFormatting>
  <conditionalFormatting sqref="F103">
    <cfRule type="expression" priority="153" dxfId="0" stopIfTrue="1">
      <formula>COUNTIF($F$19:$F$24,$F$20)&gt;1</formula>
    </cfRule>
  </conditionalFormatting>
  <conditionalFormatting sqref="F104">
    <cfRule type="expression" priority="154" dxfId="0" stopIfTrue="1">
      <formula>COUNTIF($F$19:$F$24,$F$21)&gt;1</formula>
    </cfRule>
  </conditionalFormatting>
  <conditionalFormatting sqref="F110">
    <cfRule type="expression" priority="149" dxfId="0" stopIfTrue="1">
      <formula>COUNTIF($F$19:$F$24,$F$19)&gt;1</formula>
    </cfRule>
  </conditionalFormatting>
  <conditionalFormatting sqref="F111">
    <cfRule type="expression" priority="150" dxfId="0" stopIfTrue="1">
      <formula>COUNTIF($F$19:$F$24,$F$20)&gt;1</formula>
    </cfRule>
  </conditionalFormatting>
  <conditionalFormatting sqref="F112">
    <cfRule type="expression" priority="151" dxfId="0" stopIfTrue="1">
      <formula>COUNTIF($F$19:$F$24,$F$21)&gt;1</formula>
    </cfRule>
  </conditionalFormatting>
  <conditionalFormatting sqref="J94">
    <cfRule type="expression" priority="146" dxfId="0" stopIfTrue="1">
      <formula>COUNTIF($F$19:$F$24,$F$19)&gt;1</formula>
    </cfRule>
  </conditionalFormatting>
  <conditionalFormatting sqref="J95">
    <cfRule type="expression" priority="147" dxfId="0" stopIfTrue="1">
      <formula>COUNTIF($F$19:$F$24,$F$20)&gt;1</formula>
    </cfRule>
  </conditionalFormatting>
  <conditionalFormatting sqref="J96">
    <cfRule type="expression" priority="148" dxfId="0" stopIfTrue="1">
      <formula>COUNTIF($F$19:$F$24,$F$21)&gt;1</formula>
    </cfRule>
  </conditionalFormatting>
  <conditionalFormatting sqref="J102">
    <cfRule type="expression" priority="143" dxfId="0" stopIfTrue="1">
      <formula>COUNTIF($F$19:$F$24,$F$19)&gt;1</formula>
    </cfRule>
  </conditionalFormatting>
  <conditionalFormatting sqref="J103">
    <cfRule type="expression" priority="144" dxfId="0" stopIfTrue="1">
      <formula>COUNTIF($F$19:$F$24,$F$20)&gt;1</formula>
    </cfRule>
  </conditionalFormatting>
  <conditionalFormatting sqref="J104">
    <cfRule type="expression" priority="145" dxfId="0" stopIfTrue="1">
      <formula>COUNTIF($F$19:$F$24,$F$21)&gt;1</formula>
    </cfRule>
  </conditionalFormatting>
  <conditionalFormatting sqref="J110">
    <cfRule type="expression" priority="140" dxfId="0" stopIfTrue="1">
      <formula>COUNTIF($F$19:$F$24,$F$19)&gt;1</formula>
    </cfRule>
  </conditionalFormatting>
  <conditionalFormatting sqref="J111">
    <cfRule type="expression" priority="141" dxfId="0" stopIfTrue="1">
      <formula>COUNTIF($F$19:$F$24,$F$20)&gt;1</formula>
    </cfRule>
  </conditionalFormatting>
  <conditionalFormatting sqref="J112">
    <cfRule type="expression" priority="142" dxfId="0" stopIfTrue="1">
      <formula>COUNTIF($F$19:$F$24,$F$21)&gt;1</formula>
    </cfRule>
  </conditionalFormatting>
  <conditionalFormatting sqref="N94">
    <cfRule type="expression" priority="137" dxfId="0" stopIfTrue="1">
      <formula>COUNTIF($F$19:$F$24,$F$19)&gt;1</formula>
    </cfRule>
  </conditionalFormatting>
  <conditionalFormatting sqref="N95">
    <cfRule type="expression" priority="138" dxfId="0" stopIfTrue="1">
      <formula>COUNTIF($F$19:$F$24,$F$20)&gt;1</formula>
    </cfRule>
  </conditionalFormatting>
  <conditionalFormatting sqref="N96">
    <cfRule type="expression" priority="139" dxfId="0" stopIfTrue="1">
      <formula>COUNTIF($F$19:$F$24,$F$21)&gt;1</formula>
    </cfRule>
  </conditionalFormatting>
  <conditionalFormatting sqref="N102">
    <cfRule type="expression" priority="134" dxfId="0" stopIfTrue="1">
      <formula>COUNTIF($F$19:$F$24,$F$19)&gt;1</formula>
    </cfRule>
  </conditionalFormatting>
  <conditionalFormatting sqref="N103">
    <cfRule type="expression" priority="135" dxfId="0" stopIfTrue="1">
      <formula>COUNTIF($F$19:$F$24,$F$20)&gt;1</formula>
    </cfRule>
  </conditionalFormatting>
  <conditionalFormatting sqref="N104">
    <cfRule type="expression" priority="136" dxfId="0" stopIfTrue="1">
      <formula>COUNTIF($F$19:$F$24,$F$21)&gt;1</formula>
    </cfRule>
  </conditionalFormatting>
  <conditionalFormatting sqref="N110">
    <cfRule type="expression" priority="131" dxfId="0" stopIfTrue="1">
      <formula>COUNTIF($F$19:$F$24,$F$19)&gt;1</formula>
    </cfRule>
  </conditionalFormatting>
  <conditionalFormatting sqref="N111">
    <cfRule type="expression" priority="132" dxfId="0" stopIfTrue="1">
      <formula>COUNTIF($F$19:$F$24,$F$20)&gt;1</formula>
    </cfRule>
  </conditionalFormatting>
  <conditionalFormatting sqref="N112">
    <cfRule type="expression" priority="133" dxfId="0" stopIfTrue="1">
      <formula>COUNTIF($F$19:$F$24,$F$21)&gt;1</formula>
    </cfRule>
  </conditionalFormatting>
  <conditionalFormatting sqref="B127">
    <cfRule type="expression" priority="128" dxfId="0" stopIfTrue="1">
      <formula>COUNTIF($F$19:$F$24,$F$19)&gt;1</formula>
    </cfRule>
  </conditionalFormatting>
  <conditionalFormatting sqref="B128">
    <cfRule type="expression" priority="129" dxfId="0" stopIfTrue="1">
      <formula>COUNTIF($F$19:$F$24,$F$20)&gt;1</formula>
    </cfRule>
  </conditionalFormatting>
  <conditionalFormatting sqref="B129">
    <cfRule type="expression" priority="130" dxfId="0" stopIfTrue="1">
      <formula>COUNTIF($F$19:$F$24,$F$21)&gt;1</formula>
    </cfRule>
  </conditionalFormatting>
  <conditionalFormatting sqref="B135">
    <cfRule type="expression" priority="125" dxfId="0" stopIfTrue="1">
      <formula>COUNTIF($F$19:$F$24,$F$19)&gt;1</formula>
    </cfRule>
  </conditionalFormatting>
  <conditionalFormatting sqref="B136">
    <cfRule type="expression" priority="126" dxfId="0" stopIfTrue="1">
      <formula>COUNTIF($F$19:$F$24,$F$20)&gt;1</formula>
    </cfRule>
  </conditionalFormatting>
  <conditionalFormatting sqref="B137">
    <cfRule type="expression" priority="127" dxfId="0" stopIfTrue="1">
      <formula>COUNTIF($F$19:$F$24,$F$21)&gt;1</formula>
    </cfRule>
  </conditionalFormatting>
  <conditionalFormatting sqref="F119">
    <cfRule type="expression" priority="119" dxfId="0" stopIfTrue="1">
      <formula>COUNTIF($F$19:$F$24,$F$19)&gt;1</formula>
    </cfRule>
  </conditionalFormatting>
  <conditionalFormatting sqref="F120">
    <cfRule type="expression" priority="120" dxfId="0" stopIfTrue="1">
      <formula>COUNTIF($F$19:$F$24,$F$20)&gt;1</formula>
    </cfRule>
  </conditionalFormatting>
  <conditionalFormatting sqref="F121">
    <cfRule type="expression" priority="121" dxfId="0" stopIfTrue="1">
      <formula>COUNTIF($F$19:$F$24,$F$21)&gt;1</formula>
    </cfRule>
  </conditionalFormatting>
  <conditionalFormatting sqref="F127">
    <cfRule type="expression" priority="116" dxfId="0" stopIfTrue="1">
      <formula>COUNTIF($F$19:$F$24,$F$19)&gt;1</formula>
    </cfRule>
  </conditionalFormatting>
  <conditionalFormatting sqref="F128">
    <cfRule type="expression" priority="117" dxfId="0" stopIfTrue="1">
      <formula>COUNTIF($F$19:$F$24,$F$20)&gt;1</formula>
    </cfRule>
  </conditionalFormatting>
  <conditionalFormatting sqref="F129">
    <cfRule type="expression" priority="118" dxfId="0" stopIfTrue="1">
      <formula>COUNTIF($F$19:$F$24,$F$21)&gt;1</formula>
    </cfRule>
  </conditionalFormatting>
  <conditionalFormatting sqref="F135">
    <cfRule type="expression" priority="113" dxfId="0" stopIfTrue="1">
      <formula>COUNTIF($F$19:$F$24,$F$19)&gt;1</formula>
    </cfRule>
  </conditionalFormatting>
  <conditionalFormatting sqref="F136">
    <cfRule type="expression" priority="114" dxfId="0" stopIfTrue="1">
      <formula>COUNTIF($F$19:$F$24,$F$20)&gt;1</formula>
    </cfRule>
  </conditionalFormatting>
  <conditionalFormatting sqref="F137">
    <cfRule type="expression" priority="115" dxfId="0" stopIfTrue="1">
      <formula>COUNTIF($F$19:$F$24,$F$21)&gt;1</formula>
    </cfRule>
  </conditionalFormatting>
  <conditionalFormatting sqref="F143">
    <cfRule type="expression" priority="110" dxfId="0" stopIfTrue="1">
      <formula>COUNTIF($F$19:$F$24,$F$19)&gt;1</formula>
    </cfRule>
  </conditionalFormatting>
  <conditionalFormatting sqref="F144">
    <cfRule type="expression" priority="111" dxfId="0" stopIfTrue="1">
      <formula>COUNTIF($F$19:$F$24,$F$20)&gt;1</formula>
    </cfRule>
  </conditionalFormatting>
  <conditionalFormatting sqref="F145">
    <cfRule type="expression" priority="112" dxfId="0" stopIfTrue="1">
      <formula>COUNTIF($F$19:$F$24,$F$21)&gt;1</formula>
    </cfRule>
  </conditionalFormatting>
  <conditionalFormatting sqref="J119">
    <cfRule type="expression" priority="107" dxfId="0" stopIfTrue="1">
      <formula>COUNTIF($F$19:$F$24,$F$19)&gt;1</formula>
    </cfRule>
  </conditionalFormatting>
  <conditionalFormatting sqref="J120">
    <cfRule type="expression" priority="108" dxfId="0" stopIfTrue="1">
      <formula>COUNTIF($F$19:$F$24,$F$20)&gt;1</formula>
    </cfRule>
  </conditionalFormatting>
  <conditionalFormatting sqref="J121">
    <cfRule type="expression" priority="109" dxfId="0" stopIfTrue="1">
      <formula>COUNTIF($F$19:$F$24,$F$21)&gt;1</formula>
    </cfRule>
  </conditionalFormatting>
  <conditionalFormatting sqref="J127">
    <cfRule type="expression" priority="104" dxfId="0" stopIfTrue="1">
      <formula>COUNTIF($F$19:$F$24,$F$19)&gt;1</formula>
    </cfRule>
  </conditionalFormatting>
  <conditionalFormatting sqref="J128">
    <cfRule type="expression" priority="105" dxfId="0" stopIfTrue="1">
      <formula>COUNTIF($F$19:$F$24,$F$20)&gt;1</formula>
    </cfRule>
  </conditionalFormatting>
  <conditionalFormatting sqref="J129">
    <cfRule type="expression" priority="106" dxfId="0" stopIfTrue="1">
      <formula>COUNTIF($F$19:$F$24,$F$21)&gt;1</formula>
    </cfRule>
  </conditionalFormatting>
  <conditionalFormatting sqref="J135">
    <cfRule type="expression" priority="101" dxfId="0" stopIfTrue="1">
      <formula>COUNTIF($F$19:$F$24,$F$19)&gt;1</formula>
    </cfRule>
  </conditionalFormatting>
  <conditionalFormatting sqref="J136">
    <cfRule type="expression" priority="102" dxfId="0" stopIfTrue="1">
      <formula>COUNTIF($F$19:$F$24,$F$20)&gt;1</formula>
    </cfRule>
  </conditionalFormatting>
  <conditionalFormatting sqref="J137">
    <cfRule type="expression" priority="103" dxfId="0" stopIfTrue="1">
      <formula>COUNTIF($F$19:$F$24,$F$21)&gt;1</formula>
    </cfRule>
  </conditionalFormatting>
  <conditionalFormatting sqref="N119">
    <cfRule type="expression" priority="98" dxfId="0" stopIfTrue="1">
      <formula>COUNTIF($F$19:$F$24,$F$19)&gt;1</formula>
    </cfRule>
  </conditionalFormatting>
  <conditionalFormatting sqref="N120">
    <cfRule type="expression" priority="99" dxfId="0" stopIfTrue="1">
      <formula>COUNTIF($F$19:$F$24,$F$20)&gt;1</formula>
    </cfRule>
  </conditionalFormatting>
  <conditionalFormatting sqref="N121">
    <cfRule type="expression" priority="100" dxfId="0" stopIfTrue="1">
      <formula>COUNTIF($F$19:$F$24,$F$21)&gt;1</formula>
    </cfRule>
  </conditionalFormatting>
  <conditionalFormatting sqref="N127">
    <cfRule type="expression" priority="95" dxfId="0" stopIfTrue="1">
      <formula>COUNTIF($F$19:$F$24,$F$19)&gt;1</formula>
    </cfRule>
  </conditionalFormatting>
  <conditionalFormatting sqref="N128">
    <cfRule type="expression" priority="96" dxfId="0" stopIfTrue="1">
      <formula>COUNTIF($F$19:$F$24,$F$20)&gt;1</formula>
    </cfRule>
  </conditionalFormatting>
  <conditionalFormatting sqref="N129">
    <cfRule type="expression" priority="97" dxfId="0" stopIfTrue="1">
      <formula>COUNTIF($F$19:$F$24,$F$21)&gt;1</formula>
    </cfRule>
  </conditionalFormatting>
  <conditionalFormatting sqref="N135">
    <cfRule type="expression" priority="92" dxfId="0" stopIfTrue="1">
      <formula>COUNTIF($F$19:$F$24,$F$19)&gt;1</formula>
    </cfRule>
  </conditionalFormatting>
  <conditionalFormatting sqref="N136">
    <cfRule type="expression" priority="93" dxfId="0" stopIfTrue="1">
      <formula>COUNTIF($F$19:$F$24,$F$20)&gt;1</formula>
    </cfRule>
  </conditionalFormatting>
  <conditionalFormatting sqref="N137">
    <cfRule type="expression" priority="94" dxfId="0" stopIfTrue="1">
      <formula>COUNTIF($F$19:$F$24,$F$21)&gt;1</formula>
    </cfRule>
  </conditionalFormatting>
  <conditionalFormatting sqref="B160">
    <cfRule type="expression" priority="89" dxfId="0" stopIfTrue="1">
      <formula>COUNTIF($F$19:$F$24,$F$19)&gt;1</formula>
    </cfRule>
  </conditionalFormatting>
  <conditionalFormatting sqref="B161">
    <cfRule type="expression" priority="90" dxfId="0" stopIfTrue="1">
      <formula>COUNTIF($F$19:$F$24,$F$20)&gt;1</formula>
    </cfRule>
  </conditionalFormatting>
  <conditionalFormatting sqref="B162">
    <cfRule type="expression" priority="91" dxfId="0" stopIfTrue="1">
      <formula>COUNTIF($F$19:$F$24,$F$21)&gt;1</formula>
    </cfRule>
  </conditionalFormatting>
  <conditionalFormatting sqref="B168">
    <cfRule type="expression" priority="86" dxfId="0" stopIfTrue="1">
      <formula>COUNTIF($F$19:$F$24,$F$19)&gt;1</formula>
    </cfRule>
  </conditionalFormatting>
  <conditionalFormatting sqref="B169">
    <cfRule type="expression" priority="87" dxfId="0" stopIfTrue="1">
      <formula>COUNTIF($F$19:$F$24,$F$20)&gt;1</formula>
    </cfRule>
  </conditionalFormatting>
  <conditionalFormatting sqref="B170">
    <cfRule type="expression" priority="88" dxfId="0" stopIfTrue="1">
      <formula>COUNTIF($F$19:$F$24,$F$21)&gt;1</formula>
    </cfRule>
  </conditionalFormatting>
  <conditionalFormatting sqref="F152">
    <cfRule type="expression" priority="83" dxfId="0" stopIfTrue="1">
      <formula>COUNTIF($F$19:$F$24,$F$19)&gt;1</formula>
    </cfRule>
  </conditionalFormatting>
  <conditionalFormatting sqref="F153">
    <cfRule type="expression" priority="84" dxfId="0" stopIfTrue="1">
      <formula>COUNTIF($F$19:$F$24,$F$20)&gt;1</formula>
    </cfRule>
  </conditionalFormatting>
  <conditionalFormatting sqref="F154">
    <cfRule type="expression" priority="85" dxfId="0" stopIfTrue="1">
      <formula>COUNTIF($F$19:$F$24,$F$21)&gt;1</formula>
    </cfRule>
  </conditionalFormatting>
  <conditionalFormatting sqref="F160">
    <cfRule type="expression" priority="80" dxfId="0" stopIfTrue="1">
      <formula>COUNTIF($F$19:$F$24,$F$19)&gt;1</formula>
    </cfRule>
  </conditionalFormatting>
  <conditionalFormatting sqref="F161">
    <cfRule type="expression" priority="81" dxfId="0" stopIfTrue="1">
      <formula>COUNTIF($F$19:$F$24,$F$20)&gt;1</formula>
    </cfRule>
  </conditionalFormatting>
  <conditionalFormatting sqref="F162">
    <cfRule type="expression" priority="82" dxfId="0" stopIfTrue="1">
      <formula>COUNTIF($F$19:$F$24,$F$21)&gt;1</formula>
    </cfRule>
  </conditionalFormatting>
  <conditionalFormatting sqref="F168">
    <cfRule type="expression" priority="77" dxfId="0" stopIfTrue="1">
      <formula>COUNTIF($F$19:$F$24,$F$19)&gt;1</formula>
    </cfRule>
  </conditionalFormatting>
  <conditionalFormatting sqref="F169">
    <cfRule type="expression" priority="78" dxfId="0" stopIfTrue="1">
      <formula>COUNTIF($F$19:$F$24,$F$20)&gt;1</formula>
    </cfRule>
  </conditionalFormatting>
  <conditionalFormatting sqref="F170">
    <cfRule type="expression" priority="79" dxfId="0" stopIfTrue="1">
      <formula>COUNTIF($F$19:$F$24,$F$21)&gt;1</formula>
    </cfRule>
  </conditionalFormatting>
  <conditionalFormatting sqref="J152">
    <cfRule type="expression" priority="74" dxfId="0" stopIfTrue="1">
      <formula>COUNTIF($F$19:$F$24,$F$19)&gt;1</formula>
    </cfRule>
  </conditionalFormatting>
  <conditionalFormatting sqref="J153">
    <cfRule type="expression" priority="75" dxfId="0" stopIfTrue="1">
      <formula>COUNTIF($F$19:$F$24,$F$20)&gt;1</formula>
    </cfRule>
  </conditionalFormatting>
  <conditionalFormatting sqref="J154">
    <cfRule type="expression" priority="76" dxfId="0" stopIfTrue="1">
      <formula>COUNTIF($F$19:$F$24,$F$21)&gt;1</formula>
    </cfRule>
  </conditionalFormatting>
  <conditionalFormatting sqref="J160">
    <cfRule type="expression" priority="71" dxfId="0" stopIfTrue="1">
      <formula>COUNTIF($F$19:$F$24,$F$19)&gt;1</formula>
    </cfRule>
  </conditionalFormatting>
  <conditionalFormatting sqref="J161">
    <cfRule type="expression" priority="72" dxfId="0" stopIfTrue="1">
      <formula>COUNTIF($F$19:$F$24,$F$20)&gt;1</formula>
    </cfRule>
  </conditionalFormatting>
  <conditionalFormatting sqref="J162">
    <cfRule type="expression" priority="73" dxfId="0" stopIfTrue="1">
      <formula>COUNTIF($F$19:$F$24,$F$21)&gt;1</formula>
    </cfRule>
  </conditionalFormatting>
  <conditionalFormatting sqref="J168">
    <cfRule type="expression" priority="68" dxfId="0" stopIfTrue="1">
      <formula>COUNTIF($F$19:$F$24,$F$19)&gt;1</formula>
    </cfRule>
  </conditionalFormatting>
  <conditionalFormatting sqref="J169">
    <cfRule type="expression" priority="69" dxfId="0" stopIfTrue="1">
      <formula>COUNTIF($F$19:$F$24,$F$20)&gt;1</formula>
    </cfRule>
  </conditionalFormatting>
  <conditionalFormatting sqref="J170">
    <cfRule type="expression" priority="70" dxfId="0" stopIfTrue="1">
      <formula>COUNTIF($F$19:$F$24,$F$21)&gt;1</formula>
    </cfRule>
  </conditionalFormatting>
  <conditionalFormatting sqref="N152">
    <cfRule type="expression" priority="65" dxfId="0" stopIfTrue="1">
      <formula>COUNTIF($F$19:$F$24,$F$19)&gt;1</formula>
    </cfRule>
  </conditionalFormatting>
  <conditionalFormatting sqref="N153">
    <cfRule type="expression" priority="66" dxfId="0" stopIfTrue="1">
      <formula>COUNTIF($F$19:$F$24,$F$20)&gt;1</formula>
    </cfRule>
  </conditionalFormatting>
  <conditionalFormatting sqref="N154">
    <cfRule type="expression" priority="67" dxfId="0" stopIfTrue="1">
      <formula>COUNTIF($F$19:$F$24,$F$21)&gt;1</formula>
    </cfRule>
  </conditionalFormatting>
  <conditionalFormatting sqref="N160">
    <cfRule type="expression" priority="62" dxfId="0" stopIfTrue="1">
      <formula>COUNTIF($F$19:$F$24,$F$19)&gt;1</formula>
    </cfRule>
  </conditionalFormatting>
  <conditionalFormatting sqref="N161">
    <cfRule type="expression" priority="63" dxfId="0" stopIfTrue="1">
      <formula>COUNTIF($F$19:$F$24,$F$20)&gt;1</formula>
    </cfRule>
  </conditionalFormatting>
  <conditionalFormatting sqref="N162">
    <cfRule type="expression" priority="64" dxfId="0" stopIfTrue="1">
      <formula>COUNTIF($F$19:$F$24,$F$21)&gt;1</formula>
    </cfRule>
  </conditionalFormatting>
  <conditionalFormatting sqref="N168">
    <cfRule type="expression" priority="59" dxfId="0" stopIfTrue="1">
      <formula>COUNTIF($F$19:$F$24,$F$19)&gt;1</formula>
    </cfRule>
  </conditionalFormatting>
  <conditionalFormatting sqref="N169">
    <cfRule type="expression" priority="60" dxfId="0" stopIfTrue="1">
      <formula>COUNTIF($F$19:$F$24,$F$20)&gt;1</formula>
    </cfRule>
  </conditionalFormatting>
  <conditionalFormatting sqref="N170">
    <cfRule type="expression" priority="61" dxfId="0" stopIfTrue="1">
      <formula>COUNTIF($F$19:$F$24,$F$21)&gt;1</formula>
    </cfRule>
  </conditionalFormatting>
  <conditionalFormatting sqref="H36">
    <cfRule type="expression" priority="54" dxfId="0" stopIfTrue="1">
      <formula>AND($H$3&gt;$H$4,$H$3&lt;&gt;"",$H$4&lt;&gt;"")</formula>
    </cfRule>
  </conditionalFormatting>
  <conditionalFormatting sqref="H37">
    <cfRule type="expression" priority="55" dxfId="0" stopIfTrue="1">
      <formula>OR(AND($H$4&lt;$H$3,$H$4&lt;&gt;"",$H$3&lt;&gt;""),AND($H$4&gt;$H$5,$H$4&lt;&gt;"",$H$5&lt;&gt;""))</formula>
    </cfRule>
  </conditionalFormatting>
  <conditionalFormatting sqref="H38">
    <cfRule type="expression" priority="56" dxfId="0" stopIfTrue="1">
      <formula>OR(AND($H$5&lt;$H$4,$H$5&lt;&gt;"",$H$4&lt;&gt;""),AND($H$5&gt;$H$6,$H$5&lt;&gt;"",$H$6&lt;&gt;""))</formula>
    </cfRule>
  </conditionalFormatting>
  <conditionalFormatting sqref="H39">
    <cfRule type="expression" priority="57" dxfId="0" stopIfTrue="1">
      <formula>OR(AND($H$6&lt;$H$5,$H$6&lt;&gt;"",$H$5&lt;&gt;""),AND($H$6&gt;$H$7,$H$6&lt;&gt;"",$H$7&lt;&gt;""))</formula>
    </cfRule>
  </conditionalFormatting>
  <conditionalFormatting sqref="H40">
    <cfRule type="expression" priority="58" dxfId="0" stopIfTrue="1">
      <formula>OR(AND($H$7&lt;$H$6,$H$7&lt;&gt;"",$H$6&lt;&gt;""),AND($H$7&gt;$H$8,$H$7&lt;&gt;"",$H$8&lt;&gt;""))</formula>
    </cfRule>
  </conditionalFormatting>
  <conditionalFormatting sqref="F39">
    <cfRule type="expression" priority="52" dxfId="0" stopIfTrue="1">
      <formula>COUNTIF($F$19:$F$24,$F$22)&gt;1</formula>
    </cfRule>
  </conditionalFormatting>
  <conditionalFormatting sqref="F40">
    <cfRule type="expression" priority="53" dxfId="0" stopIfTrue="1">
      <formula>COUNTIF($F$19:$F$24,$F$23)&gt;1</formula>
    </cfRule>
  </conditionalFormatting>
  <conditionalFormatting sqref="F36">
    <cfRule type="expression" priority="49" dxfId="0" stopIfTrue="1">
      <formula>COUNTIF($F$19:$F$24,$F$19)&gt;1</formula>
    </cfRule>
  </conditionalFormatting>
  <conditionalFormatting sqref="F37">
    <cfRule type="expression" priority="50" dxfId="0" stopIfTrue="1">
      <formula>COUNTIF($F$19:$F$24,$F$20)&gt;1</formula>
    </cfRule>
  </conditionalFormatting>
  <conditionalFormatting sqref="F38">
    <cfRule type="expression" priority="51" dxfId="0" stopIfTrue="1">
      <formula>COUNTIF($F$19:$F$24,$F$21)&gt;1</formula>
    </cfRule>
  </conditionalFormatting>
  <conditionalFormatting sqref="N22">
    <cfRule type="expression" priority="25" dxfId="0" stopIfTrue="1">
      <formula>COUNTIF($F$19:$F$24,$F$22)&gt;1</formula>
    </cfRule>
  </conditionalFormatting>
  <conditionalFormatting sqref="N23">
    <cfRule type="expression" priority="26" dxfId="0" stopIfTrue="1">
      <formula>COUNTIF($F$19:$F$24,$F$23)&gt;1</formula>
    </cfRule>
  </conditionalFormatting>
  <conditionalFormatting sqref="N19">
    <cfRule type="expression" priority="22" dxfId="0" stopIfTrue="1">
      <formula>COUNTIF($F$19:$F$24,$F$19)&gt;1</formula>
    </cfRule>
  </conditionalFormatting>
  <conditionalFormatting sqref="N20">
    <cfRule type="expression" priority="23" dxfId="0" stopIfTrue="1">
      <formula>COUNTIF($F$19:$F$24,$F$20)&gt;1</formula>
    </cfRule>
  </conditionalFormatting>
  <conditionalFormatting sqref="N21">
    <cfRule type="expression" priority="24" dxfId="0" stopIfTrue="1">
      <formula>COUNTIF($F$19:$F$24,$F$21)&gt;1</formula>
    </cfRule>
  </conditionalFormatting>
  <conditionalFormatting sqref="N55">
    <cfRule type="expression" priority="13" dxfId="0" stopIfTrue="1">
      <formula>COUNTIF($F$19:$F$24,$F$22)&gt;1</formula>
    </cfRule>
  </conditionalFormatting>
  <conditionalFormatting sqref="N52">
    <cfRule type="expression" priority="10" dxfId="0" stopIfTrue="1">
      <formula>COUNTIF($F$19:$F$24,$F$19)&gt;1</formula>
    </cfRule>
  </conditionalFormatting>
  <conditionalFormatting sqref="N53">
    <cfRule type="expression" priority="11" dxfId="0" stopIfTrue="1">
      <formula>COUNTIF($F$19:$F$24,$F$20)&gt;1</formula>
    </cfRule>
  </conditionalFormatting>
  <conditionalFormatting sqref="N54">
    <cfRule type="expression" priority="12" dxfId="0" stopIfTrue="1">
      <formula>COUNTIF($F$19:$F$24,$F$21)&gt;1</formula>
    </cfRule>
  </conditionalFormatting>
  <conditionalFormatting sqref="D143:D144">
    <cfRule type="expression" priority="6" dxfId="0" stopIfTrue="1">
      <formula>OR(AND($H$144&lt;$H$143,$H$144&lt;&gt;"",$H$143&lt;&gt;""),AND($H$144&gt;$H$145,$H$144&lt;&gt;"",$H$145&lt;&gt;""))</formula>
    </cfRule>
  </conditionalFormatting>
  <conditionalFormatting sqref="D145">
    <cfRule type="expression" priority="7" dxfId="0" stopIfTrue="1">
      <formula>OR(AND($H$145&lt;$H$144,$H$145&lt;&gt;"",$H$144&lt;&gt;""),AND($H$145&gt;$H$146,$H$145&lt;&gt;"",$H$146&lt;&gt;""))</formula>
    </cfRule>
  </conditionalFormatting>
  <conditionalFormatting sqref="D146">
    <cfRule type="expression" priority="8" dxfId="0" stopIfTrue="1">
      <formula>OR(AND($H$146&lt;$H$145,$H$146&lt;&gt;"",$H$145&lt;&gt;""),AND($H$146&gt;$H$147,$H$146&lt;&gt;"",$H$147&lt;&gt;""))</formula>
    </cfRule>
  </conditionalFormatting>
  <conditionalFormatting sqref="D147">
    <cfRule type="expression" priority="9" dxfId="0" stopIfTrue="1">
      <formula>OR(AND($H$147&lt;$H$146,$H$147&lt;&gt;"",$H$146&lt;&gt;""),AND($H$147&gt;$H$148,$H$147&lt;&gt;"",$H$148&lt;&gt;""))</formula>
    </cfRule>
  </conditionalFormatting>
  <conditionalFormatting sqref="B146">
    <cfRule type="expression" priority="4" dxfId="0" stopIfTrue="1">
      <formula>COUNTIF($F$19:$F$24,$F$22)&gt;1</formula>
    </cfRule>
  </conditionalFormatting>
  <conditionalFormatting sqref="B147">
    <cfRule type="expression" priority="5" dxfId="0" stopIfTrue="1">
      <formula>COUNTIF($F$19:$F$24,$F$23)&gt;1</formula>
    </cfRule>
  </conditionalFormatting>
  <conditionalFormatting sqref="B143">
    <cfRule type="expression" priority="1" dxfId="0" stopIfTrue="1">
      <formula>COUNTIF($F$19:$F$24,$F$19)&gt;1</formula>
    </cfRule>
  </conditionalFormatting>
  <conditionalFormatting sqref="B144">
    <cfRule type="expression" priority="2" dxfId="0" stopIfTrue="1">
      <formula>COUNTIF($F$19:$F$24,$F$20)&gt;1</formula>
    </cfRule>
  </conditionalFormatting>
  <conditionalFormatting sqref="B145">
    <cfRule type="expression" priority="3" dxfId="0" stopIfTrue="1">
      <formula>COUNTIF($F$19:$F$24,$F$21)&gt;1</formula>
    </cfRule>
  </conditionalFormatting>
  <printOptions/>
  <pageMargins left="0.71" right="0.47" top="0.5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S30"/>
  <sheetViews>
    <sheetView zoomScalePageLayoutView="0" workbookViewId="0" topLeftCell="A3">
      <selection activeCell="L28" sqref="L28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3.00390625" style="0" customWidth="1"/>
    <col min="4" max="4" width="3.7109375" style="0" customWidth="1"/>
    <col min="5" max="5" width="3.421875" style="0" customWidth="1"/>
    <col min="6" max="6" width="4.140625" style="0" customWidth="1"/>
    <col min="7" max="7" width="2.421875" style="0" customWidth="1"/>
    <col min="8" max="8" width="3.7109375" style="0" customWidth="1"/>
    <col min="9" max="9" width="2.7109375" style="0" customWidth="1"/>
    <col min="10" max="10" width="4.00390625" style="0" customWidth="1"/>
    <col min="11" max="11" width="3.28125" style="0" customWidth="1"/>
    <col min="12" max="12" width="4.140625" style="0" customWidth="1"/>
    <col min="13" max="13" width="3.7109375" style="0" customWidth="1"/>
    <col min="14" max="14" width="5.7109375" style="0" customWidth="1"/>
    <col min="15" max="15" width="2.421875" style="0" customWidth="1"/>
    <col min="16" max="16" width="4.7109375" style="0" customWidth="1"/>
    <col min="17" max="17" width="4.8515625" style="0" customWidth="1"/>
    <col min="18" max="18" width="3.140625" style="0" customWidth="1"/>
    <col min="19" max="19" width="5.00390625" style="0" customWidth="1"/>
    <col min="20" max="20" width="2.8515625" style="0" customWidth="1"/>
    <col min="21" max="21" width="4.421875" style="0" customWidth="1"/>
    <col min="22" max="22" width="3.28125" style="0" customWidth="1"/>
    <col min="23" max="23" width="4.00390625" style="0" customWidth="1"/>
    <col min="24" max="24" width="2.8515625" style="0" customWidth="1"/>
    <col min="25" max="25" width="4.140625" style="0" customWidth="1"/>
    <col min="26" max="26" width="3.421875" style="0" customWidth="1"/>
    <col min="27" max="27" width="3.8515625" style="0" customWidth="1"/>
    <col min="28" max="28" width="3.7109375" style="0" customWidth="1"/>
    <col min="29" max="29" width="6.00390625" style="0" customWidth="1"/>
    <col min="30" max="30" width="3.28125" style="0" customWidth="1"/>
    <col min="31" max="31" width="3.7109375" style="0" customWidth="1"/>
    <col min="32" max="32" width="2.7109375" style="0" customWidth="1"/>
    <col min="33" max="33" width="4.140625" style="0" customWidth="1"/>
    <col min="34" max="34" width="3.421875" style="0" customWidth="1"/>
    <col min="35" max="35" width="4.7109375" style="0" customWidth="1"/>
    <col min="36" max="36" width="4.00390625" style="0" customWidth="1"/>
    <col min="37" max="37" width="4.140625" style="0" customWidth="1"/>
    <col min="38" max="38" width="3.28125" style="0" customWidth="1"/>
    <col min="39" max="39" width="4.00390625" style="0" customWidth="1"/>
    <col min="40" max="40" width="3.140625" style="0" customWidth="1"/>
    <col min="41" max="41" width="4.28125" style="0" customWidth="1"/>
    <col min="42" max="42" width="3.28125" style="0" customWidth="1"/>
    <col min="43" max="43" width="5.7109375" style="0" customWidth="1"/>
    <col min="44" max="44" width="3.7109375" style="0" customWidth="1"/>
    <col min="45" max="45" width="5.8515625" style="0" customWidth="1"/>
    <col min="46" max="16384" width="8.8515625" style="0" customWidth="1"/>
  </cols>
  <sheetData>
    <row r="1" spans="1:45" ht="12.75">
      <c r="A1" s="117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6"/>
      <c r="P1" s="117" t="s">
        <v>43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6"/>
      <c r="AE1" s="117" t="s">
        <v>46</v>
      </c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26"/>
      <c r="AR1" s="26"/>
      <c r="AS1" s="16"/>
    </row>
    <row r="2" spans="1:45" ht="15.75">
      <c r="A2" s="17"/>
      <c r="B2" s="120" t="s">
        <v>14</v>
      </c>
      <c r="C2" s="120"/>
      <c r="D2" s="120" t="s">
        <v>15</v>
      </c>
      <c r="E2" s="120"/>
      <c r="F2" s="120" t="s">
        <v>17</v>
      </c>
      <c r="G2" s="120"/>
      <c r="H2" s="120" t="s">
        <v>19</v>
      </c>
      <c r="I2" s="120"/>
      <c r="J2" s="120" t="s">
        <v>18</v>
      </c>
      <c r="K2" s="120"/>
      <c r="L2" s="120" t="s">
        <v>16</v>
      </c>
      <c r="M2" s="120"/>
      <c r="N2" s="18" t="s">
        <v>40</v>
      </c>
      <c r="P2" s="17"/>
      <c r="Q2" s="120" t="s">
        <v>14</v>
      </c>
      <c r="R2" s="120"/>
      <c r="S2" s="120" t="s">
        <v>15</v>
      </c>
      <c r="T2" s="120"/>
      <c r="U2" s="120" t="s">
        <v>17</v>
      </c>
      <c r="V2" s="120"/>
      <c r="W2" s="120" t="s">
        <v>19</v>
      </c>
      <c r="X2" s="120"/>
      <c r="Y2" s="120" t="s">
        <v>18</v>
      </c>
      <c r="Z2" s="120"/>
      <c r="AA2" s="120" t="s">
        <v>16</v>
      </c>
      <c r="AB2" s="120"/>
      <c r="AC2" s="18" t="s">
        <v>40</v>
      </c>
      <c r="AE2" s="119" t="s">
        <v>14</v>
      </c>
      <c r="AF2" s="120"/>
      <c r="AG2" s="120" t="s">
        <v>15</v>
      </c>
      <c r="AH2" s="120"/>
      <c r="AI2" s="120" t="s">
        <v>17</v>
      </c>
      <c r="AJ2" s="120"/>
      <c r="AK2" s="120" t="s">
        <v>19</v>
      </c>
      <c r="AL2" s="120"/>
      <c r="AM2" s="120" t="s">
        <v>18</v>
      </c>
      <c r="AN2" s="120"/>
      <c r="AO2" s="120" t="s">
        <v>16</v>
      </c>
      <c r="AP2" s="120"/>
      <c r="AQ2" s="27" t="s">
        <v>40</v>
      </c>
      <c r="AR2" s="14"/>
      <c r="AS2" s="22"/>
    </row>
    <row r="3" spans="1:45" ht="12.75">
      <c r="A3" s="19" t="s">
        <v>30</v>
      </c>
      <c r="B3" s="20">
        <f>IF(Results!$B$3="A",B24,IF(Results!$B$4="A",B25,IF(Results!$B$5="A",B26,IF(Results!$B$6="A",B27,IF(Results!$B$7="A",B28,IF(Results!$B$8="A",B29,0))))))</f>
        <v>5</v>
      </c>
      <c r="C3" s="20">
        <f>IF(Results!$B$36="A",C24,IF(Results!$B$37="A",C25,IF(Results!$B$38="A",C26,IF(Results!$B$39="A",C27,IF(Results!$B$40="A",C28,IF(Results!$B$41="A",C29,0))))))</f>
        <v>2</v>
      </c>
      <c r="D3" s="14">
        <f>IF(Results!$B$3="B",B24,IF(Results!$B$4="B",B25,IF(Results!$B$5="B",B26,IF(Results!$B$6="B",B27,IF(Results!$B$7="B",B28,IF(Results!$B$8="B",B29,0))))))</f>
        <v>10</v>
      </c>
      <c r="E3" s="14">
        <f>IF(Results!$B$36="B",C24,IF(Results!$B$37="B",C25,IF(Results!$B$38="B",C26,IF(Results!$B$39="B",C27,IF(Results!$B$40="B",C28,IF(Results!$B$41="B",C29,0))))))</f>
        <v>5</v>
      </c>
      <c r="F3" s="20">
        <f>IF(Results!$B$3="C",B24,IF(Results!$B$4="C",B25,IF(Results!$B$5="C",B26,IF(Results!$B$6="C",B27,IF(Results!$B$7="C",B28,IF(Results!$B$8="C",B29,0))))))</f>
        <v>6</v>
      </c>
      <c r="G3" s="20">
        <f>IF(Results!$B$36="C",C24,IF(Results!$B$37="C",C25,IF(Results!$B$38="C",C26,IF(Results!$B$39="C",C27,IF(Results!$B$40="C",C28,IF(Results!$B$41="C",C29,0))))))</f>
        <v>3</v>
      </c>
      <c r="H3" s="14">
        <f>IF(Results!$B$3="D",B24,IF(Results!$B$4="D",B25,IF(Results!$B$5="D",B26,IF(Results!$B$6="D",B27,IF(Results!$B$7="D",B28,IF(Results!$B$8="D",B29,0))))))</f>
        <v>8</v>
      </c>
      <c r="I3" s="14">
        <f>IF(Results!$B$36="D",C24,IF(Results!$B$37="D",C25,IF(Results!$B$38="D",C26,IF(Results!$B$39="D",C27,IF(Results!$B$40="D",C28,IF(Results!$B$41="D",C29,0))))))</f>
        <v>4</v>
      </c>
      <c r="J3" s="20">
        <f>IF(Results!$B$3="E",B24,IF(Results!$B$4="E",B25,IF(Results!$B$5="E",B26,IF(Results!$B$6="E",B27,IF(Results!$B$7="E",B28,IF(Results!$B$8="E",B29,0))))))</f>
        <v>7</v>
      </c>
      <c r="K3" s="20">
        <f>IF(Results!$B$36="E",C24,IF(Results!$B$37="E",C25,IF(Results!$B$38="E",C26,IF(Results!$B$39="E",C27,IF(Results!$B$40="E",C28,IF(Results!$B$41="E",C29,0))))))</f>
        <v>6</v>
      </c>
      <c r="L3" s="14">
        <f>IF(Results!$B$3="F",B24,IF(Results!$B$4="F",B25,IF(Results!$B$5="F",B26,IF(Results!$B$6="F",B27,IF(Results!$B$7="F",B28,IF(Results!$B$8="F",B29,0))))))</f>
        <v>4</v>
      </c>
      <c r="M3" s="14">
        <f>IF(Results!$B$36="F",C24,IF(Results!$B$37="F",C25,IF(Results!$B$38="F",C26,IF(Results!$B$39="F",C27,IF(Results!$B$40="F",C28,IF(Results!$B$41="F",C29,0))))))</f>
        <v>1</v>
      </c>
      <c r="N3" s="18">
        <f>SUM(B3:M3)</f>
        <v>61</v>
      </c>
      <c r="P3" s="19" t="s">
        <v>30</v>
      </c>
      <c r="Q3" s="20">
        <f>IF(Results!$B$61="A",B24,IF(Results!$B$62="A",B25,IF(Results!$B$63="A",B26,IF(Results!$B$64="A",B27,IF(Results!$B$65="A",B28,IF(Results!$B$66="A",B29,0))))))</f>
        <v>7</v>
      </c>
      <c r="R3" s="20">
        <f>IF(Results!$B$94="A",C24,IF(Results!$B$95="A",C25,IF(Results!$B$96="A",C26,IF(Results!$B$97="A",C27,IF(Results!$B$98="A",C28,IF(Results!$B$99="A",C29,0))))))</f>
        <v>0</v>
      </c>
      <c r="S3" s="14">
        <f>IF(Results!$B$61="B",B24,IF(Results!$B$62="B",B25,IF(Results!$B$63="B",B26,IF(Results!$B$64="B",B27,IF(Results!$B$65="B",B28,IF(Results!$B$66="B",B29,0))))))</f>
        <v>10</v>
      </c>
      <c r="T3" s="14">
        <f>IF(Results!$B$94="B",C24,IF(Results!$B$95="B",C25,IF(Results!$B$96="B",C26,IF(Results!$B$97="B",C27,IF(Results!$B$98="B",C28,IF(Results!$B$99="B",C29,0))))))</f>
        <v>3</v>
      </c>
      <c r="U3" s="20">
        <f>IF(Results!$B$61="C",B24,IF(Results!$B$62="C",B25,IF(Results!$B$63="C",B26,IF(Results!$B$64="C",B27,IF(Results!$B$65="C",B28,IF(Results!$B$66="C",B29,0))))))</f>
        <v>4</v>
      </c>
      <c r="V3" s="20">
        <f>IF(Results!$B$94="C",C24,IF(Results!$B$95="C",C25,IF(Results!$B$96="C",C26,IF(Results!$B$97="C",C27,IF(Results!$B$98="C",C28,IF(Results!$B$99="C",C29,0))))))</f>
        <v>4</v>
      </c>
      <c r="W3" s="14">
        <f>IF(Results!$B$61="D",B24,IF(Results!$B$62="D",B25,IF(Results!$B$63="D",B26,IF(Results!$B$64="D",B27,IF(Results!$B$65="D",B28,IF(Results!$B$66="D",B29,0))))))</f>
        <v>8</v>
      </c>
      <c r="X3" s="14">
        <f>IF(Results!$B$94="D",C24,IF(Results!$B$95="D",C25,IF(Results!$B$96="D",C26,IF(Results!$B$97="D",C27,IF(Results!$B$98="D",C28,IF(Results!$B$99="D",C29,0))))))</f>
        <v>5</v>
      </c>
      <c r="Y3" s="20">
        <f>IF(Results!$B$61="E",B24,IF(Results!$B$62="E",B25,IF(Results!$B$63="E",B26,IF(Results!$B$64="E",B27,IF(Results!$B$65="E",B28,IF(Results!$B$66="E",B29,0))))))</f>
        <v>6</v>
      </c>
      <c r="Z3" s="20">
        <f>IF(Results!$B$94="E",C24,IF(Results!$B$95="E",C25,IF(Results!$B$96="E",C26,IF(Results!$B$97="E",C27,IF(Results!$B$98="E",C28,IF(Results!$B$99="E",C29,0))))))</f>
        <v>6</v>
      </c>
      <c r="AA3" s="14">
        <f>IF(Results!$B$61="F",B24,IF(Results!$B$62="F",B25,IF(Results!$B$63="F",B26,IF(Results!$B$64="F",B27,IF(Results!$B$65="F",B28,IF(Results!$B$66="F",B29,0))))))</f>
        <v>5</v>
      </c>
      <c r="AB3" s="14">
        <f>IF(Results!$B$94="F",C24,IF(Results!$B$95="F",C25,IF(Results!$B$96="F",C26,IF(Results!$B$97="F",C27,IF(Results!$B$98="F",C28,IF(Results!$B$99="F",C29,0))))))</f>
        <v>2</v>
      </c>
      <c r="AC3" s="18">
        <f>SUM(Q3:AB3)</f>
        <v>60</v>
      </c>
      <c r="AE3" s="28">
        <f>IF(Results!$B$119="A",B24,IF(Results!$B$120="A",B25,IF(Results!$B$121="A",B26,IF(Results!$B$122="A",B27,IF(Results!$B$123="A",B28,IF(Results!$B$124="A",B29,0))))))</f>
        <v>7</v>
      </c>
      <c r="AF3" s="20">
        <f>IF(Results!$B$152="A",C24,IF(Results!$B$153="A",C25,IF(Results!$B$154="A",C26,IF(Results!$B$155="A",C27,IF(Results!$B$156="A",C28,IF(Results!$B$157="A",C29,0))))))</f>
        <v>5</v>
      </c>
      <c r="AG3" s="14">
        <f>IF(Results!$B$119="B",B24,IF(Results!$B$120="B",B25,IF(Results!$B$121="B",B26,IF(Results!$B$122="B",B27,IF(Results!$B$123="B",B28,IF(Results!$B$124="B",B29,0))))))</f>
        <v>10</v>
      </c>
      <c r="AH3" s="14">
        <f>IF(Results!$B$152="B",C24,IF(Results!$B$153="B",C25,IF(Results!$B$154="B",C26,IF(Results!$B$155="B",C27,IF(Results!$B$156="B",C28,IF(Results!$B$157="B",C29,0))))))</f>
        <v>4</v>
      </c>
      <c r="AI3" s="20">
        <f>IF(Results!$B$119="C",B24,IF(Results!$B$120="C",B25,IF(Results!$B$121="C",B26,IF(Results!$B$122="C",B27,IF(Results!$B$123="C",B28,IF(Results!$B$124="C",B29,0))))))</f>
        <v>0</v>
      </c>
      <c r="AJ3" s="20">
        <f>IF(Results!$B$152="C",C24,IF(Results!$B$153="C",C25,IF(Results!$B$154="C",C26,IF(Results!$B$155="C",C27,IF(Results!$B$156="C",C28,IF(Results!$B$157="C",C29,0))))))</f>
        <v>0</v>
      </c>
      <c r="AK3" s="14">
        <f>IF(Results!$B$119="D",B24,IF(Results!$B$120="D",B25,IF(Results!$B$121="D",B26,IF(Results!$B$122="D",B27,IF(Results!$B$123="D",B28,IF(Results!$B$124="D",B29,0))))))</f>
        <v>0</v>
      </c>
      <c r="AL3" s="14">
        <f>IF(Results!$B$152="D",C24,IF(Results!$B$153="D",C25,IF(Results!$B$154="D",C26,IF(Results!$B$155="D",C27,IF(Results!$B$156="D",C28,IF(Results!$B$157="D",C29,0))))))</f>
        <v>0</v>
      </c>
      <c r="AM3" s="20">
        <f>IF(Results!$B$119="E",B24,IF(Results!$B$120="E",B25,IF(Results!$B$121="E",B26,IF(Results!$B$122="E",B27,IF(Results!$B$123="E",B28,IF(Results!$B$124="E",B29,0))))))</f>
        <v>8</v>
      </c>
      <c r="AN3" s="20">
        <f>IF(Results!$B$152="E",C24,IF(Results!$B$153="E",C25,IF(Results!$B$154="E",C26,IF(Results!$B$155="E",C27,IF(Results!$B$156="E",C28,IF(Results!$B$157="E",C29,0))))))</f>
        <v>6</v>
      </c>
      <c r="AO3" s="14">
        <f>IF(Results!$B$119="F",B24,IF(Results!$B$120="F",B25,IF(Results!$B$121="F",B26,IF(Results!$B$122="F",B27,IF(Results!$B$123="F",B28,IF(Results!$B$124="F",B29,0))))))</f>
        <v>6</v>
      </c>
      <c r="AP3" s="14">
        <f>IF(Results!$B$152="F",C24,IF(Results!$B$153="F",C25,IF(Results!$B$154="F",C26,IF(Results!$B$155="F",C27,IF(Results!$B$156="F",C28,IF(Results!$B$157="F",C29,0))))))</f>
        <v>0</v>
      </c>
      <c r="AQ3" s="27">
        <f>SUM(AE3:AP3)</f>
        <v>46</v>
      </c>
      <c r="AR3" s="14"/>
      <c r="AS3" s="29" t="s">
        <v>30</v>
      </c>
    </row>
    <row r="4" spans="1:45" ht="12.75">
      <c r="A4" s="19">
        <v>100</v>
      </c>
      <c r="B4" s="20">
        <f>IF(Results!$F$3="A",B24,IF(Results!$F$4="A",B25,IF(Results!$F$5="A",B26,IF(Results!$F$6="A",B27,IF(Results!$F$7="A",B28,IF(Results!$F$8="A",B29,0))))))</f>
        <v>7</v>
      </c>
      <c r="C4" s="20">
        <f>IF(Results!$F$36="A",C24,IF(Results!$F$37="A",C25,IF(Results!$F$38="A",C26,IF(Results!$F$39="A",C27,IF(Results!$F$40="A",C28,IF(Results!$F$41="A",C29,0))))))</f>
        <v>1</v>
      </c>
      <c r="D4" s="14">
        <f>IF(Results!$F$3="B",B24,IF(Results!$F$4="B",B25,IF(Results!$F$5="B",B26,IF(Results!$F$6="B",B27,IF(Results!$F$7="B",B28,IF(Results!$F$8="B",B29,0))))))</f>
        <v>6</v>
      </c>
      <c r="E4" s="14">
        <f>IF(Results!$F$36="B",C24,IF(Results!$F$37="B",C25,IF(Results!$F$38="B",C26,IF(Results!$F$39="B",C27,IF(Results!$F$40="B",C28,IF(Results!$F$41="B",C29,0))))))</f>
        <v>4</v>
      </c>
      <c r="F4" s="20">
        <f>IF(Results!$F$3="C",B24,IF(Results!$F$4="C",B25,IF(Results!$F$5="C",B26,IF(Results!$F$6="C",B27,IF(Results!$F$7="C",B28,IF(Results!$F$8="C",B29,0))))))</f>
        <v>8</v>
      </c>
      <c r="G4" s="20">
        <f>IF(Results!$F$36="C",C24,IF(Results!$F$37="C",C25,IF(Results!$F$38="C",C26,IF(Results!$F$39="C",C27,IF(Results!$F$40="C",C28,IF(Results!$F$41="C",C29,0))))))</f>
        <v>2</v>
      </c>
      <c r="H4" s="14">
        <f>IF(Results!$F$3="D",B24,IF(Results!$F$4="D",B25,IF(Results!$F$5="D",B26,IF(Results!$F$6="D",B27,IF(Results!$F$7="D",B28,IF(Results!$F$8="D",B29,0))))))</f>
        <v>10</v>
      </c>
      <c r="I4" s="14">
        <f>IF(Results!$F$36="D",C24,IF(Results!$F$37="D",C25,IF(Results!$F$38="D",C26,IF(Results!$F$39="D",C27,IF(Results!$F$40="D",C28,IF(Results!$F$41="D",C29,0))))))</f>
        <v>6</v>
      </c>
      <c r="J4" s="20">
        <f>IF(Results!$F$3="E",B24,IF(Results!$F$4="E",B25,IF(Results!$F$5="E",B26,IF(Results!$F$6="E",B27,IF(Results!$F$7="E",B28,IF(Results!$F$8="E",B29,0))))))</f>
        <v>5</v>
      </c>
      <c r="K4" s="20">
        <f>IF(Results!$F$36="E",C24,IF(Results!$F$37="E",C25,IF(Results!$F$38="E",C26,IF(Results!$F$39="E",C27,IF(Results!$F$40="E",C28,IF(Results!$F$41="E",C29,0))))))</f>
        <v>5</v>
      </c>
      <c r="L4" s="14">
        <f>IF(Results!$F$3="F",B24,IF(Results!$F$4="F",B25,IF(Results!$F$5="F",B26,IF(Results!$F$6="F",B27,IF(Results!$F$7="F",B28,IF(Results!$F$8="F",B29,0))))))</f>
        <v>4</v>
      </c>
      <c r="M4" s="14">
        <f>IF(Results!$F$36="F",C24,IF(Results!$F$37="F",C25,IF(Results!$F$38="F",C26,IF(Results!$F$39="F",C27,IF(Results!$F$40="F",C28,IF(Results!$F$41="F",C29,0))))))</f>
        <v>3</v>
      </c>
      <c r="N4" s="18">
        <f aca="true" t="shared" si="0" ref="N4:N18">SUM(B4:M4)</f>
        <v>61</v>
      </c>
      <c r="P4" s="19">
        <v>100</v>
      </c>
      <c r="Q4" s="20">
        <f>IF(Results!$F$61="A",B24,IF(Results!$F$62="A",B25,IF(Results!$F$63="A",B26,IF(Results!$F$64="A",B27,IF(Results!$F$65="A",B28,IF(Results!$F$66="A",B29,0))))))</f>
        <v>10</v>
      </c>
      <c r="R4" s="20">
        <f>IF(Results!$F$94="A",C24,IF(Results!$F$95="A",C25,IF(Results!$F$96="A",C26,IF(Results!$F$97="A",C27,IF(Results!$F$98="A",C28,IF(Results!$F$99="A",C29,0))))))</f>
        <v>4</v>
      </c>
      <c r="S4" s="14">
        <f>IF(Results!$F$61="B",B24,IF(Results!$F$62="B",B25,IF(Results!$F$63="B",B26,IF(Results!$F$64="B",B27,IF(Results!$F$65="B",B28,IF(Results!$F$66="B",B29,0))))))</f>
        <v>5</v>
      </c>
      <c r="T4" s="14">
        <f>IF(Results!$F$94="B",C24,IF(Results!$F$95="B",C25,IF(Results!$F$96="B",C26,IF(Results!$F$97="B",C27,IF(Results!$F$98="B",C28,IF(Results!$F$99="B",C29,0))))))</f>
        <v>5</v>
      </c>
      <c r="U4" s="20">
        <f>IF(Results!$F$61="C",B24,IF(Results!$F$62="C",B25,IF(Results!$F$63="C",B26,IF(Results!$F$64="C",B27,IF(Results!$F$65="C",B28,IF(Results!$F$66="C",B29,0))))))</f>
        <v>4</v>
      </c>
      <c r="V4" s="20">
        <f>IF(Results!$F$94="C",C24,IF(Results!$F$95="C",C25,IF(Results!$F$96="C",C26,IF(Results!$F$97="C",C27,IF(Results!$F$98="C",C28,IF(Results!$F$99="C",C29,0))))))</f>
        <v>2</v>
      </c>
      <c r="W4" s="14">
        <f>IF(Results!$F$61="D",B24,IF(Results!$F$62="D",B25,IF(Results!$F$63="D",B26,IF(Results!$F$64="D",B27,IF(Results!$F$65="D",B28,IF(Results!$F$66="D",B29,0))))))</f>
        <v>8</v>
      </c>
      <c r="X4" s="14">
        <f>IF(Results!$F$94="D",C24,IF(Results!$F$95="D",C25,IF(Results!$F$96="D",C26,IF(Results!$F$97="D",C27,IF(Results!$F$98="D",C28,IF(Results!$F$99="D",C29,0))))))</f>
        <v>3</v>
      </c>
      <c r="Y4" s="20">
        <f>IF(Results!$F$61="E",B24,IF(Results!$F$62="E",B25,IF(Results!$F$63="E",B26,IF(Results!$F$64="E",B27,IF(Results!$F$65="E",B28,IF(Results!$F$66="E",B29,0))))))</f>
        <v>7</v>
      </c>
      <c r="Z4" s="20">
        <f>IF(Results!$F$94="E",C24,IF(Results!$F$95="E",C25,IF(Results!$F$96="E",C26,IF(Results!$F$97="E",C27,IF(Results!$F$98="E",C28,IF(Results!$F$99="E",C29,0))))))</f>
        <v>6</v>
      </c>
      <c r="AA4" s="14">
        <f>IF(Results!$F$61="F",B24,IF(Results!$F$62="F",B25,IF(Results!$F$63="F",B26,IF(Results!$F$64="F",B27,IF(Results!$F$65="F",B28,IF(Results!$F$66="F",B29,0))))))</f>
        <v>6</v>
      </c>
      <c r="AB4" s="14">
        <f>IF(Results!$F$94="F",C24,IF(Results!$F$95="F",C25,IF(Results!$F$96="F",C26,IF(Results!$F$97="F",C27,IF(Results!$F$98="F",C28,IF(Results!$F$99="F",C29,0))))))</f>
        <v>0</v>
      </c>
      <c r="AC4" s="18">
        <f aca="true" t="shared" si="1" ref="AC4:AC18">SUM(Q4:AB4)</f>
        <v>60</v>
      </c>
      <c r="AE4" s="28">
        <f>IF(Results!$F$119="A",B24,IF(Results!$F$120="A",B25,IF(Results!$F$121="A",B26,IF(Results!$F$122="A",B27,IF(Results!$F$123="A",B28,IF(Results!$F$124="A",B29,0))))))</f>
        <v>8</v>
      </c>
      <c r="AF4" s="20">
        <f>IF(Results!$F$152="A",C24,IF(Results!$F$153="A",C25,IF(Results!$F$154="A",C26,IF(Results!$F$155="A",C27,IF(Results!$F$156="A",C28,IF(Results!$F$157="A",C29,0))))))</f>
        <v>3</v>
      </c>
      <c r="AG4" s="14">
        <f>IF(Results!$F$119="B",B24,IF(Results!$F$120="B",B25,IF(Results!$F$121="B",B26,IF(Results!$F$122="B",B27,IF(Results!$F$123="B",B28,IF(Results!$F$124="B",B29,0))))))</f>
        <v>4</v>
      </c>
      <c r="AH4" s="14">
        <f>IF(Results!$F$152="B",C24,IF(Results!$F$153="B",C25,IF(Results!$F$154="B",C26,IF(Results!$F$155="B",C27,IF(Results!$F$156="B",C28,IF(Results!$F$157="B",C29,0))))))</f>
        <v>2</v>
      </c>
      <c r="AI4" s="20">
        <f>IF(Results!$F$119="C",B24,IF(Results!$F$120="C",B25,IF(Results!$F$121="C",B26,IF(Results!$F$122="C",B27,IF(Results!$F$123="C",B28,IF(Results!$F$124="C",B29,0))))))</f>
        <v>6</v>
      </c>
      <c r="AJ4" s="20">
        <f>IF(Results!$F$152="C",C24,IF(Results!$F$153="C",C25,IF(Results!$F$154="C",C26,IF(Results!$F$155="C",C27,IF(Results!$F$156="C",C28,IF(Results!$F$157="C",C29,0))))))</f>
        <v>5</v>
      </c>
      <c r="AK4" s="14">
        <f>IF(Results!$F$119="D",B24,IF(Results!$F$120="D",B25,IF(Results!$F$121="D",B26,IF(Results!$F$122="D",B27,IF(Results!$F$123="D",B28,IF(Results!$F$124="D",B29,0))))))</f>
        <v>5</v>
      </c>
      <c r="AL4" s="14">
        <f>IF(Results!$F$152="D",C24,IF(Results!$F$153="D",C25,IF(Results!$F$154="D",C26,IF(Results!$F$155="D",C27,IF(Results!$F$156="D",C28,IF(Results!$F$157="D",C29,0))))))</f>
        <v>4</v>
      </c>
      <c r="AM4" s="20">
        <f>IF(Results!$F$119="E",B24,IF(Results!$F$120="E",B25,IF(Results!$F$121="E",B26,IF(Results!$F$122="E",B27,IF(Results!$F$123="E",B28,IF(Results!$F$124="E",B29,0))))))</f>
        <v>10</v>
      </c>
      <c r="AN4" s="20">
        <f>IF(Results!$F$152="E",C24,IF(Results!$F$153="E",C25,IF(Results!$F$154="E",C26,IF(Results!$F$155="E",C27,IF(Results!$F$156="E",C28,IF(Results!$F$157="E",C29,0))))))</f>
        <v>6</v>
      </c>
      <c r="AO4" s="14">
        <f>IF(Results!$F$119="F",B24,IF(Results!$F$120="F",B25,IF(Results!$F$121="F",B26,IF(Results!$F$122="F",B27,IF(Results!$F$123="F",B28,IF(Results!$F$124="F",B29,0))))))</f>
        <v>7</v>
      </c>
      <c r="AP4" s="14">
        <f>IF(Results!$F$152="F",C24,IF(Results!$F$153="F",C25,IF(Results!$F$154="F",C26,IF(Results!$F$155="F",C27,IF(Results!$F$156="F",C28,IF(Results!$F$157="F",C29,0))))))</f>
        <v>1</v>
      </c>
      <c r="AQ4" s="27">
        <f aca="true" t="shared" si="2" ref="AQ4:AQ17">SUM(AE4:AP4)</f>
        <v>61</v>
      </c>
      <c r="AR4" s="14"/>
      <c r="AS4" s="29">
        <v>100</v>
      </c>
    </row>
    <row r="5" spans="1:45" ht="12.75">
      <c r="A5" s="19">
        <v>200</v>
      </c>
      <c r="B5" s="20">
        <f>IF(Results!$J$3="A",B24,IF(Results!$J$4="A",B25,IF(Results!$J$5="A",B26,IF(Results!$J$6="A",B27,IF(Results!$J$7="A",B28,IF(Results!$J$8="A",B29,0))))))</f>
        <v>8</v>
      </c>
      <c r="C5" s="20">
        <f>IF(Results!$J$36="A",C24,IF(Results!$J$37="A",C25,IF(Results!$J$38="A",C26,IF(Results!$J$39="A",C27,IF(Results!$J$40="A",C28,IF(Results!$J$41="A",C29,0))))))</f>
        <v>3</v>
      </c>
      <c r="D5" s="14">
        <f>IF(Results!$J$3="B",B24,IF(Results!$J$4="B",B25,IF(Results!$J$5="B",B26,IF(Results!$J$6="B",B27,IF(Results!$J$7="B",B28,IF(Results!$J$8="B",B29,0))))))</f>
        <v>5</v>
      </c>
      <c r="E5" s="14">
        <f>IF(Results!$J$36="B",C24,IF(Results!$J$37="B",C25,IF(Results!$J$38="B",C26,IF(Results!$J$39="B",C27,IF(Results!$J$40="B",C28,IF(Results!$J$41="B",C29,0))))))</f>
        <v>6</v>
      </c>
      <c r="F5" s="20">
        <f>IF(Results!$J$3="C",B24,IF(Results!$J$4="C",B25,IF(Results!$J$5="C",B26,IF(Results!$J$6="C",B27,IF(Results!$J$7="C",B28,IF(Results!$J$8="C",B29,0))))))</f>
        <v>10</v>
      </c>
      <c r="G5" s="20">
        <f>IF(Results!$J$36="C",C24,IF(Results!$J$37="C",C25,IF(Results!$J$38="C",C26,IF(Results!$J$39="C",C27,IF(Results!$J$40="C",C28,IF(Results!$J$41="C",C29,0))))))</f>
        <v>4</v>
      </c>
      <c r="H5" s="14">
        <f>IF(Results!$J$3="D",B24,IF(Results!$J$4="D",B25,IF(Results!$J$5="D",B26,IF(Results!$J$6="D",B27,IF(Results!$J$7="D",B28,IF(Results!$J$8="D",B29,0))))))</f>
        <v>7</v>
      </c>
      <c r="I5" s="14">
        <f>IF(Results!$J$36="D",C24,IF(Results!$J$37="D",C25,IF(Results!$J$38="D",C26,IF(Results!$J$39="D",C27,IF(Results!$J$40="D",C28,IF(Results!$J$41="D",C29,0))))))</f>
        <v>5</v>
      </c>
      <c r="J5" s="20">
        <f>IF(Results!$J$3="E",B24,IF(Results!$J$4="E",B25,IF(Results!$J$5="E",B26,IF(Results!$J$6="E",B27,IF(Results!$J$7="E",B28,IF(Results!$J$8="E",B29,0))))))</f>
        <v>6</v>
      </c>
      <c r="K5" s="20">
        <f>IF(Results!$J$36="E",C24,IF(Results!$J$37="E",C25,IF(Results!$J$38="E",C26,IF(Results!$J$39="E",C27,IF(Results!$J$40="E",C28,IF(Results!$J$41="E",C29,0))))))</f>
        <v>2</v>
      </c>
      <c r="L5" s="14">
        <f>IF(Results!$J$3="F",B24,IF(Results!$J$4="F",B25,IF(Results!$J$5="F",B26,IF(Results!$J$6="F",B27,IF(Results!$J$7="F",B28,IF(Results!$J$8="F",B29,0))))))</f>
        <v>4</v>
      </c>
      <c r="M5" s="14">
        <f>IF(Results!$J$36="F",C24,IF(Results!$J$37="F",C25,IF(Results!$J$38="F",C26,IF(Results!$J$39="F",C27,IF(Results!$J$40="F",C28,IF(Results!$J$41="F",C29,0))))))</f>
        <v>1</v>
      </c>
      <c r="N5" s="18">
        <f t="shared" si="0"/>
        <v>61</v>
      </c>
      <c r="P5" s="19">
        <v>200</v>
      </c>
      <c r="Q5" s="20">
        <f>IF(Results!$J$61="A",B24,IF(Results!$J$62="A",B25,IF(Results!$J$63="A",B26,IF(Results!$J$64="A",B27,IF(Results!$J$65="A",B28,IF(Results!$J$66="A",B29,0))))))</f>
        <v>0</v>
      </c>
      <c r="R5" s="20">
        <f>IF(Results!$J$94="A",C24,IF(Results!$J$95="A",C25,IF(Results!$J$96="A",C26,IF(Results!$J$97="A",C27,IF(Results!$J$98="A",C28,IF(Results!$J$99="A",C29,0))))))</f>
        <v>6</v>
      </c>
      <c r="S5" s="14">
        <f>IF(Results!$J$61="B",B24,IF(Results!$J$62="B",B25,IF(Results!$J$63="B",B26,IF(Results!$J$64="B",B27,IF(Results!$J$65="B",B28,IF(Results!$J$66="B",B29,0))))))</f>
        <v>7</v>
      </c>
      <c r="T5" s="14">
        <f>IF(Results!$J$94="B",C24,IF(Results!$J$95="B",C25,IF(Results!$J$96="B",C26,IF(Results!$J$97="B",C27,IF(Results!$J$98="B",C28,IF(Results!$J$99="B",C29,0))))))</f>
        <v>4</v>
      </c>
      <c r="U5" s="20">
        <f>IF(Results!$J$61="C",B24,IF(Results!$J$62="C",B25,IF(Results!$J$63="C",B26,IF(Results!$J$64="C",B27,IF(Results!$J$65="C",B28,IF(Results!$J$66="C",B29,0))))))</f>
        <v>8</v>
      </c>
      <c r="V5" s="20">
        <f>IF(Results!$J$94="C",C24,IF(Results!$J$95="C",C25,IF(Results!$J$96="C",C26,IF(Results!$J$97="C",C27,IF(Results!$J$98="C",C28,IF(Results!$J$99="C",C29,0))))))</f>
        <v>1</v>
      </c>
      <c r="W5" s="14">
        <f>IF(Results!$J$61="D",B24,IF(Results!$J$62="D",B25,IF(Results!$J$63="D",B26,IF(Results!$J$64="D",B27,IF(Results!$J$65="D",B28,IF(Results!$J$66="D",B29,0))))))</f>
        <v>10</v>
      </c>
      <c r="X5" s="14">
        <f>IF(Results!$J$94="D",C24,IF(Results!$J$95="D",C25,IF(Results!$J$96="D",C26,IF(Results!$J$97="D",C27,IF(Results!$J$98="D",C28,IF(Results!$J$99="D",C29,0))))))</f>
        <v>5</v>
      </c>
      <c r="Y5" s="20">
        <f>IF(Results!$J$61="E",B24,IF(Results!$J$62="E",B25,IF(Results!$J$63="E",B26,IF(Results!$J$64="E",B27,IF(Results!$J$65="E",B28,IF(Results!$J$66="E",B29,0))))))</f>
        <v>6</v>
      </c>
      <c r="Z5" s="20">
        <f>IF(Results!$J$94="E",C24,IF(Results!$J$95="E",C25,IF(Results!$J$96="E",C26,IF(Results!$J$97="E",C27,IF(Results!$J$98="E",C28,IF(Results!$J$99="E",C29,0))))))</f>
        <v>3</v>
      </c>
      <c r="AA5" s="14">
        <f>IF(Results!$J$61="F",B24,IF(Results!$J$62="F",B25,IF(Results!$J$63="F",B26,IF(Results!$J$64="F",B27,IF(Results!$J$65="F",B28,IF(Results!$J$66="F",B29,0))))))</f>
        <v>5</v>
      </c>
      <c r="AB5" s="14">
        <f>IF(Results!$J$94="F",C24,IF(Results!$J$95="F",C25,IF(Results!$J$96="F",C26,IF(Results!$J$97="F",C27,IF(Results!$J$98="F",C28,IF(Results!$J$99="F",C29,0))))))</f>
        <v>2</v>
      </c>
      <c r="AC5" s="18">
        <f t="shared" si="1"/>
        <v>57</v>
      </c>
      <c r="AE5" s="28">
        <f>IF(Results!$J$119="A",B24,IF(Results!$J$120="A",B25,IF(Results!$J$121="A",B26,IF(Results!$J$122="A",B27,IF(Results!$J$123="A",B28,IF(Results!$J$124="A",B29,0))))))</f>
        <v>5</v>
      </c>
      <c r="AF5" s="20">
        <f>IF(Results!$J$152="A",C24,IF(Results!$J$153="A",C25,IF(Results!$J$154="A",C26,IF(Results!$J$155="A",C27,IF(Results!$J$156="A",C28,IF(Results!$J$157="A",C29,0))))))</f>
        <v>2</v>
      </c>
      <c r="AG5" s="14">
        <f>IF(Results!$J$119="B",B24,IF(Results!$J$120="B",B25,IF(Results!$J$121="B",B26,IF(Results!$J$122="B",B27,IF(Results!$J$123="B",B28,IF(Results!$J$124="B",B29,0))))))</f>
        <v>4</v>
      </c>
      <c r="AH5" s="14">
        <f>IF(Results!$J$152="B",C24,IF(Results!$J$153="B",C25,IF(Results!$J$154="B",C26,IF(Results!$J$155="B",C27,IF(Results!$J$156="B",C28,IF(Results!$J$157="B",C29,0))))))</f>
        <v>1</v>
      </c>
      <c r="AI5" s="20">
        <f>IF(Results!$J$119="C",B24,IF(Results!$J$120="C",B25,IF(Results!$J$121="C",B26,IF(Results!$J$122="C",B27,IF(Results!$J$123="C",B28,IF(Results!$J$124="C",B29,0))))))</f>
        <v>7</v>
      </c>
      <c r="AJ5" s="20">
        <f>IF(Results!$J$152="C",C24,IF(Results!$J$153="C",C25,IF(Results!$J$154="C",C26,IF(Results!$J$155="C",C27,IF(Results!$J$156="C",C28,IF(Results!$J$157="C",C29,0))))))</f>
        <v>3</v>
      </c>
      <c r="AK5" s="14">
        <f>IF(Results!$J$119="D",B24,IF(Results!$J$120="D",B25,IF(Results!$J$121="D",B26,IF(Results!$J$122="D",B27,IF(Results!$J$123="D",B28,IF(Results!$J$124="D",B29,0))))))</f>
        <v>6</v>
      </c>
      <c r="AL5" s="14">
        <f>IF(Results!$J$152="D",C24,IF(Results!$J$153="D",C25,IF(Results!$J$154="D",C26,IF(Results!$J$155="D",C27,IF(Results!$J$156="D",C28,IF(Results!$J$157="D",C29,0))))))</f>
        <v>5</v>
      </c>
      <c r="AM5" s="20">
        <f>IF(Results!$J$119="E",B24,IF(Results!$J$120="E",B25,IF(Results!$J$121="E",B26,IF(Results!$J$122="E",B27,IF(Results!$J$123="E",B28,IF(Results!$J$124="E",B29,0))))))</f>
        <v>10</v>
      </c>
      <c r="AN5" s="20">
        <f>IF(Results!$J$152="E",C24,IF(Results!$J$153="E",C25,IF(Results!$J$154="E",C26,IF(Results!$J$155="E",C27,IF(Results!$J$156="E",C28,IF(Results!$J$157="E",C29,0))))))</f>
        <v>6</v>
      </c>
      <c r="AO5" s="14">
        <f>IF(Results!$J$119="F",B24,IF(Results!$J$120="F",B25,IF(Results!$J$121="F",B26,IF(Results!$J$122="F",B27,IF(Results!$J$123="F",B28,IF(Results!$J$124="F",B29,0))))))</f>
        <v>8</v>
      </c>
      <c r="AP5" s="14">
        <f>IF(Results!$J$152="F",C24,IF(Results!$J$153="F",C25,IF(Results!$J$154="F",C26,IF(Results!$J$155="F",C27,IF(Results!$J$156="F",C28,IF(Results!$J$157="F",C29,0))))))</f>
        <v>4</v>
      </c>
      <c r="AQ5" s="27">
        <f t="shared" si="2"/>
        <v>61</v>
      </c>
      <c r="AR5" s="14"/>
      <c r="AS5" s="29">
        <v>200</v>
      </c>
    </row>
    <row r="6" spans="1:45" ht="12.75">
      <c r="A6" s="19">
        <v>400</v>
      </c>
      <c r="B6" s="20">
        <f>IF(Results!$N$3="A",B24,IF(Results!$N$4="A",B25,IF(Results!$N$5="A",B26,IF(Results!$N$6="A",B27,IF(Results!$N$7="A",B28,IF(Results!$N$8="A",B29,0))))))</f>
        <v>7</v>
      </c>
      <c r="C6" s="20">
        <f>IF(Results!$N$36="A",C24,IF(Results!$N$37="A",C25,IF(Results!$N$38="A",C26,IF(Results!$N$39="A",C27,IF(Results!$N$40="A",C28,IF(Results!$N$41="A",C29,0))))))</f>
        <v>6</v>
      </c>
      <c r="D6" s="14">
        <f>IF(Results!$N$3="B",B24,IF(Results!$N$4="B",B25,IF(Results!$N$5="B",B26,IF(Results!$N$6="B",B27,IF(Results!$N$7="B",B28,IF(Results!$N$8="B",B29,0))))))</f>
        <v>5</v>
      </c>
      <c r="E6" s="14">
        <f>IF(Results!$N$36="B",C24,IF(Results!$N$37="B",C25,IF(Results!$N$38="B",C26,IF(Results!$N$39="B",C27,IF(Results!$N$40="B",C28,IF(Results!$N$41="B",C29,0))))))</f>
        <v>2</v>
      </c>
      <c r="F6" s="20">
        <f>IF(Results!$N$3="C",B24,IF(Results!$N$4="C",B25,IF(Results!$N$5="C",B26,IF(Results!$N$6="C",B27,IF(Results!$N$7="C",B28,IF(Results!$N$8="C",B29,0))))))</f>
        <v>10</v>
      </c>
      <c r="G6" s="20">
        <f>IF(Results!$N$36="C",C24,IF(Results!$N$37="C",C25,IF(Results!$N$38="C",C26,IF(Results!$N$39="C",C27,IF(Results!$N$40="C",C28,IF(Results!$N$41="C",C29,0))))))</f>
        <v>5</v>
      </c>
      <c r="H6" s="14">
        <f>IF(Results!$N$3="D",B24,IF(Results!$N$4="D",B25,IF(Results!$N$5="D",B26,IF(Results!$N$6="D",B27,IF(Results!$N$7="D",B28,IF(Results!$N$8="D",B29,0))))))</f>
        <v>6</v>
      </c>
      <c r="I6" s="14">
        <f>IF(Results!$N$36="D",C24,IF(Results!$N$37="D",C25,IF(Results!$N$38="D",C26,IF(Results!$N$39="D",C27,IF(Results!$N$40="D",C28,IF(Results!$N$41="D",C29,0))))))</f>
        <v>3</v>
      </c>
      <c r="J6" s="20">
        <f>IF(Results!$N$3="E",B24,IF(Results!$N$4="E",B25,IF(Results!$N$5="E",B26,IF(Results!$N$6="E",B27,IF(Results!$N$7="E",B28,IF(Results!$N$8="E",B29,0))))))</f>
        <v>8</v>
      </c>
      <c r="K6" s="20">
        <f>IF(Results!$N$36="E",C24,IF(Results!$N$37="E",C25,IF(Results!$N$38="E",C26,IF(Results!$N$39="E",C27,IF(Results!$N$40="E",C28,IF(Results!$N$41="E",C29,0))))))</f>
        <v>4</v>
      </c>
      <c r="L6" s="14">
        <f>IF(Results!$N$3="F",B24,IF(Results!$N$4="F",B25,IF(Results!$N$5="F",B26,IF(Results!$N$6="F",B27,IF(Results!$N$7="F",B28,IF(Results!$N$8="F",B29,0))))))</f>
        <v>4</v>
      </c>
      <c r="M6" s="14">
        <f>IF(Results!$N$36="F",C24,IF(Results!$N$37="F",C25,IF(Results!$N$38="F",C26,IF(Results!$N$39="F",C27,IF(Results!$N$40="F",C28,IF(Results!$N$41="F",C29,0))))))</f>
        <v>1</v>
      </c>
      <c r="N6" s="18">
        <f t="shared" si="0"/>
        <v>61</v>
      </c>
      <c r="P6" s="19">
        <v>400</v>
      </c>
      <c r="Q6" s="20">
        <f>IF(Results!$N$61="A",B24,IF(Results!$N$62="A",B25,IF(Results!$N$63="A",B26,IF(Results!$N$64="A",B27,IF(Results!$N$65="A",B28,IF(Results!$N$66="A",B29,0))))))</f>
        <v>7</v>
      </c>
      <c r="R6" s="20">
        <f>IF(Results!$N$94="A",C24,IF(Results!$N$95="A",C25,IF(Results!$N$96="A",C26,IF(Results!$N$97="A",C27,IF(Results!$N$98="A",C28,IF(Results!$N$99="A",C29,0))))))</f>
        <v>4</v>
      </c>
      <c r="S6" s="14">
        <f>IF(Results!$N$61="B",B24,IF(Results!$N$62="B",B25,IF(Results!$N$63="B",B26,IF(Results!$N$64="B",B27,IF(Results!$N$65="B",B28,IF(Results!$N$66="B",B29,0))))))</f>
        <v>5</v>
      </c>
      <c r="T6" s="14">
        <f>IF(Results!$N$94="B",C24,IF(Results!$N$95="B",C25,IF(Results!$N$96="B",C26,IF(Results!$N$97="B",C27,IF(Results!$N$98="B",C28,IF(Results!$N$99="B",C29,0))))))</f>
        <v>6</v>
      </c>
      <c r="U6" s="20">
        <f>IF(Results!$N$61="C",B24,IF(Results!$N$62="C",B25,IF(Results!$N$63="C",B26,IF(Results!$N$64="C",B27,IF(Results!$N$65="C",B28,IF(Results!$N$66="C",B29,0))))))</f>
        <v>6</v>
      </c>
      <c r="V6" s="20">
        <f>IF(Results!$N$94="C",C24,IF(Results!$N$95="C",C25,IF(Results!$N$96="C",C26,IF(Results!$N$97="C",C27,IF(Results!$N$98="C",C28,IF(Results!$N$99="C",C29,0))))))</f>
        <v>3</v>
      </c>
      <c r="W6" s="14">
        <f>IF(Results!$N$61="D",B24,IF(Results!$N$62="D",B25,IF(Results!$N$63="D",B26,IF(Results!$N$64="D",B27,IF(Results!$N$65="D",B28,IF(Results!$N$66="D",B29,0))))))</f>
        <v>8</v>
      </c>
      <c r="X6" s="14">
        <f>IF(Results!$N$94="D",C24,IF(Results!$N$95="D",C25,IF(Results!$N$96="D",C26,IF(Results!$N$97="D",C27,IF(Results!$N$98="D",C28,IF(Results!$N$99="D",C29,0))))))</f>
        <v>0</v>
      </c>
      <c r="Y6" s="20">
        <f>IF(Results!$N$61="E",B24,IF(Results!$N$62="E",B25,IF(Results!$N$63="E",B26,IF(Results!$N$64="E",B27,IF(Results!$N$65="E",B28,IF(Results!$N$66="E",B29,0))))))</f>
        <v>10</v>
      </c>
      <c r="Z6" s="20">
        <f>IF(Results!$N$94="E",C24,IF(Results!$N$95="E",C25,IF(Results!$N$96="E",C26,IF(Results!$N$97="E",C27,IF(Results!$N$98="E",C28,IF(Results!$N$99="E",C29,0))))))</f>
        <v>5</v>
      </c>
      <c r="AA6" s="14">
        <f>IF(Results!$N$61="F",B24,IF(Results!$N$62="F",B25,IF(Results!$N$63="F",B26,IF(Results!$N$64="F",B27,IF(Results!$N$65="F",B28,IF(Results!$N$66="F",B29,0))))))</f>
        <v>4</v>
      </c>
      <c r="AB6" s="14">
        <f>IF(Results!$N$94="F",C24,IF(Results!$N$95="F",C25,IF(Results!$N$96="F",C26,IF(Results!$N$97="F",C27,IF(Results!$N$98="F",C28,IF(Results!$N$99="F",C29,0))))))</f>
        <v>0</v>
      </c>
      <c r="AC6" s="18">
        <f t="shared" si="1"/>
        <v>58</v>
      </c>
      <c r="AE6" s="28">
        <f>IF(Results!$N$119="A",B24,IF(Results!$N$120="A",B25,IF(Results!$N$121="A",B26,IF(Results!$N$122="A",B27,IF(Results!$N$123="A",B28,IF(Results!$N$124="A",B29,0))))))</f>
        <v>6</v>
      </c>
      <c r="AF6" s="20">
        <f>IF(Results!$N$152="A",C24,IF(Results!$N$153="A",C25,IF(Results!$N$154="A",C26,IF(Results!$N$155="A",C27,IF(Results!$N$156="A",C28,IF(Results!$N$157="A",C29,0))))))</f>
        <v>4</v>
      </c>
      <c r="AG6" s="14">
        <f>IF(Results!$N$119="B",B24,IF(Results!$N$120="B",B25,IF(Results!$N$121="B",B26,IF(Results!$N$122="B",B27,IF(Results!$N$123="B",B28,IF(Results!$N$124="B",B29,0))))))</f>
        <v>10</v>
      </c>
      <c r="AH6" s="14">
        <f>IF(Results!$N$152="B",C24,IF(Results!$N$153="B",C25,IF(Results!$N$154="B",C26,IF(Results!$N$155="B",C27,IF(Results!$N$156="B",C28,IF(Results!$N$157="B",C29,0))))))</f>
        <v>6</v>
      </c>
      <c r="AI6" s="20">
        <f>IF(Results!$N$119="C",B24,IF(Results!$N$120="C",B25,IF(Results!$N$121="C",B26,IF(Results!$N$122="C",B27,IF(Results!$N$123="C",B28,IF(Results!$N$124="C",B29,0))))))</f>
        <v>5</v>
      </c>
      <c r="AJ6" s="20">
        <f>IF(Results!$N$152="C",C24,IF(Results!$N$153="C",C25,IF(Results!$N$154="C",C26,IF(Results!$N$155="C",C27,IF(Results!$N$156="C",C28,IF(Results!$N$157="C",C29,0))))))</f>
        <v>0</v>
      </c>
      <c r="AK6" s="14">
        <f>IF(Results!$N$119="D",B24,IF(Results!$N$120="D",B25,IF(Results!$N$121="D",B26,IF(Results!$N$122="D",B27,IF(Results!$N$123="D",B28,IF(Results!$N$124="D",B29,0))))))</f>
        <v>7</v>
      </c>
      <c r="AL6" s="14">
        <f>IF(Results!$N$152="D",C24,IF(Results!$N$153="D",C25,IF(Results!$N$154="D",C26,IF(Results!$N$155="D",C27,IF(Results!$N$156="D",C28,IF(Results!$N$157="D",C29,0))))))</f>
        <v>0</v>
      </c>
      <c r="AM6" s="20">
        <f>IF(Results!$N$119="E",B24,IF(Results!$N$120="E",B25,IF(Results!$N$121="E",B26,IF(Results!$N$122="E",B27,IF(Results!$N$123="E",B28,IF(Results!$N$124="E",B29,0))))))</f>
        <v>8</v>
      </c>
      <c r="AN6" s="20">
        <f>IF(Results!$N$152="E",C24,IF(Results!$N$153="E",C25,IF(Results!$N$154="E",C26,IF(Results!$N$155="E",C27,IF(Results!$N$156="E",C28,IF(Results!$N$157="E",C29,0))))))</f>
        <v>5</v>
      </c>
      <c r="AO6" s="14">
        <f>IF(Results!$N$119="F",B24,IF(Results!$N$120="F",B25,IF(Results!$N$121="F",B26,IF(Results!$N$122="F",B27,IF(Results!$N$123="F",B28,IF(Results!$N$124="F",B29,0))))))</f>
        <v>0</v>
      </c>
      <c r="AP6" s="14">
        <f>IF(Results!$N$152="F",C24,IF(Results!$N$153="F",C25,IF(Results!$N$154="F",C26,IF(Results!$N$155="F",C27,IF(Results!$N$156="F",C28,IF(Results!$N$157="F",C29,0))))))</f>
        <v>0</v>
      </c>
      <c r="AQ6" s="27">
        <f t="shared" si="2"/>
        <v>51</v>
      </c>
      <c r="AR6" s="14"/>
      <c r="AS6" s="29">
        <v>400</v>
      </c>
    </row>
    <row r="7" spans="1:45" ht="12.75">
      <c r="A7" s="19">
        <v>800</v>
      </c>
      <c r="B7" s="20">
        <f>IF(Results!$B$11="A",B24,IF(Results!$B$12="A",B25,IF(Results!$B$13="A",B26,IF(Results!$B$14="A",B27,IF(Results!$B$15="A",B28,IF(Results!$B$16="A",B29,0))))))</f>
        <v>8</v>
      </c>
      <c r="C7" s="20">
        <f>IF(Results!$B$44="A",C24,IF(Results!$B$45="A",C25,IF(Results!$B$46="A",C26,IF(Results!$B$47="A",C27,IF(Results!$B$48="A",C28,IF(Results!$B$49="A",C29,0))))))</f>
        <v>5</v>
      </c>
      <c r="D7" s="14">
        <f>IF(Results!$B$11="B",B24,IF(Results!$B$12="B",B25,IF(Results!$B$13="B",B26,IF(Results!$B$14="B",B27,IF(Results!$B$15="B",B28,IF(Results!$B$16="B",B29,0))))))</f>
        <v>5</v>
      </c>
      <c r="E7" s="14">
        <f>IF(Results!$B$44="B",C24,IF(Results!$B$45="B",C25,IF(Results!$B$46="B",C26,IF(Results!$B$47="B",C27,IF(Results!$B$48="B",C28,IF(Results!$B$49="B",C29,0))))))</f>
        <v>3</v>
      </c>
      <c r="F7" s="20">
        <f>IF(Results!$B$11="C",B24,IF(Results!$B$12="C",B25,IF(Results!$B$13="C",B26,IF(Results!$B$14="C",B27,IF(Results!$B$15="C",B28,IF(Results!$B$16="C",B29,0))))))</f>
        <v>10</v>
      </c>
      <c r="G7" s="20">
        <f>IF(Results!$B$44="C",C24,IF(Results!$B$45="C",C25,IF(Results!$B$46="C",C26,IF(Results!$B$47="C",C27,IF(Results!$B$48="C",C28,IF(Results!$B$49="C",C29,0))))))</f>
        <v>6</v>
      </c>
      <c r="H7" s="14">
        <f>IF(Results!$B$11="D",B24,IF(Results!$B$12="D",B25,IF(Results!$B$13="D",B26,IF(Results!$B$14="D",B27,IF(Results!$B$15="D",B28,IF(Results!$B$16="D",B29,0))))))</f>
        <v>6</v>
      </c>
      <c r="I7" s="14">
        <f>IF(Results!$B$44="D",C24,IF(Results!$B$45="D",C25,IF(Results!$B$46="D",C26,IF(Results!$B$47="D",C27,IF(Results!$B$48="D",C28,IF(Results!$B$49="D",C29,0))))))</f>
        <v>4</v>
      </c>
      <c r="J7" s="20">
        <f>IF(Results!$B$11="E",B24,IF(Results!$B$12="E",B25,IF(Results!$B$13="E",B26,IF(Results!$B$14="E",B27,IF(Results!$B$15="E",B28,IF(Results!$B$16="E",B29,0))))))</f>
        <v>7</v>
      </c>
      <c r="K7" s="20">
        <f>IF(Results!$B$44="E",C24,IF(Results!$B$45="E",C25,IF(Results!$B$46="E",C26,IF(Results!$B$47="E",C27,IF(Results!$B$48="E",C28,IF(Results!$B$49="E",C29,0))))))</f>
        <v>0</v>
      </c>
      <c r="L7" s="14">
        <f>IF(Results!$B$11="F",B24,IF(Results!$B$12="F",B25,IF(Results!$B$13="F",B26,IF(Results!$B$14="F",B27,IF(Results!$B$15="F",B28,IF(Results!$B$16="F",B29,0))))))</f>
        <v>0</v>
      </c>
      <c r="M7" s="14">
        <f>IF(Results!$B$44="F",C24,IF(Results!$B$45="F",C25,IF(Results!$B$46="F",C26,IF(Results!$B$47="F",C27,IF(Results!$B$48="F",C28,IF(Results!$B$49="F",C29,0))))))</f>
        <v>0</v>
      </c>
      <c r="N7" s="18">
        <f t="shared" si="0"/>
        <v>54</v>
      </c>
      <c r="P7" s="19">
        <v>800</v>
      </c>
      <c r="Q7" s="20">
        <f>IF(Results!$B$69="A",B24,IF(Results!$B$70="A",B25,IF(Results!$B$71="A",B26,IF(Results!$B$72="A",B27,IF(Results!$B$73="A",B28,IF(Results!$B$74="A",B29,0))))))</f>
        <v>6</v>
      </c>
      <c r="R7" s="20">
        <f>IF(Results!$B$102="A",C24,IF(Results!$B$103="A",C25,IF(Results!$B$104="A",C26,IF(Results!$B$105="A",C27,IF(Results!$B$106="A",C28,IF(Results!$B$107="A",C29,0))))))</f>
        <v>1</v>
      </c>
      <c r="S7" s="14">
        <f>IF(Results!$B$69="B",B24,IF(Results!$B$70="B",B25,IF(Results!$B$71="B",B26,IF(Results!$B$72="B",B27,IF(Results!$B$73="B",B28,IF(Results!$B$74="B",B29,0))))))</f>
        <v>8</v>
      </c>
      <c r="T7" s="14">
        <f>IF(Results!$B$102="B",C24,IF(Results!$B$103="B",C25,IF(Results!$B$104="B",C26,IF(Results!$B$105="B",C27,IF(Results!$B$106="B",C28,IF(Results!$B$107="B",C29,0))))))</f>
        <v>6</v>
      </c>
      <c r="U7" s="20">
        <f>IF(Results!$B$69="C",B24,IF(Results!$B$70="C",B25,IF(Results!$B$71="C",B26,IF(Results!$B$72="C",B27,IF(Results!$B$73="C",B28,IF(Results!$B$74="C",B29,0))))))</f>
        <v>5</v>
      </c>
      <c r="V7" s="20">
        <f>IF(Results!$B$102="C",C24,IF(Results!$B$103="C",C25,IF(Results!$B$104="C",C26,IF(Results!$B$105="C",C27,IF(Results!$B$106="C",C28,IF(Results!$B$107="C",C29,0))))))</f>
        <v>5</v>
      </c>
      <c r="W7" s="14">
        <f>IF(Results!$B$69="D",B24,IF(Results!$B$70="D",B25,IF(Results!$B$71="D",B26,IF(Results!$B$72="D",B27,IF(Results!$B$73="D",B28,IF(Results!$B$74="D",B29,0))))))</f>
        <v>10</v>
      </c>
      <c r="X7" s="14">
        <f>IF(Results!$B$102="D",C24,IF(Results!$B$103="D",C25,IF(Results!$B$104="D",C26,IF(Results!$B$105="D",C27,IF(Results!$B$106="D",C28,IF(Results!$B$107="D",C29,0))))))</f>
        <v>3</v>
      </c>
      <c r="Y7" s="20">
        <f>IF(Results!$B$69="E",B24,IF(Results!$B$70="E",B25,IF(Results!$B$71="E",B26,IF(Results!$B$72="E",B27,IF(Results!$B$73="E",B28,IF(Results!$B$74="E",B29,0))))))</f>
        <v>7</v>
      </c>
      <c r="Z7" s="20">
        <f>IF(Results!$B$102="E",C24,IF(Results!$B$103="E",C25,IF(Results!$B$104="E",C26,IF(Results!$B$105="E",C27,IF(Results!$B$106="E",C28,IF(Results!$B$107="E",C29,0))))))</f>
        <v>4</v>
      </c>
      <c r="AA7" s="14">
        <f>IF(Results!$B$69="F",B24,IF(Results!$B$70="F",B25,IF(Results!$B$71="F",B26,IF(Results!$B$72="F",B27,IF(Results!$B$73="F",B28,IF(Results!$B$74="F",B29,0))))))</f>
        <v>4</v>
      </c>
      <c r="AB7" s="14">
        <f>IF(Results!$B$102="F",C24,IF(Results!$B$103="F",C25,IF(Results!$B$104="F",C26,IF(Results!$B$105="F",C27,IF(Results!$B$106="F",C28,IF(Results!$B$107="F",C29,0))))))</f>
        <v>2</v>
      </c>
      <c r="AC7" s="18">
        <f t="shared" si="1"/>
        <v>61</v>
      </c>
      <c r="AE7" s="28">
        <f>IF(Results!$B$127="A",B24,IF(Results!$B$128="A",B25,IF(Results!$B$129="A",B26,IF(Results!$B$130="A",B27,IF(Results!$B$131="A",B28,IF(Results!$B$132="A",B29,0))))))</f>
        <v>6</v>
      </c>
      <c r="AF7" s="20">
        <f>IF(Results!$B$160="A",C24,IF(Results!$B$161="A",C25,IF(Results!$B$162="A",C26,IF(Results!$B$163="A",C27,IF(Results!$B$164="A",C28,IF(Results!$B$165="A",C29,0))))))</f>
        <v>2</v>
      </c>
      <c r="AG7" s="14">
        <f>IF(Results!$B$127="B",B24,IF(Results!$B$128="B",B25,IF(Results!$B$129="B",B26,IF(Results!$B$130="B",B27,IF(Results!$B$131="B",B28,IF(Results!$B$132="B",B29,0))))))</f>
        <v>10</v>
      </c>
      <c r="AH7" s="14">
        <f>IF(Results!$B$160="B",C24,IF(Results!$B$161="B",C25,IF(Results!$B$162="B",C26,IF(Results!$B$163="B",C27,IF(Results!$B$164="B",C28,IF(Results!$B$165="B",C29,0))))))</f>
        <v>6</v>
      </c>
      <c r="AI7" s="20">
        <f>IF(Results!$B$127="C",B24,IF(Results!$B$128="C",B25,IF(Results!$B$129="C",B26,IF(Results!$B$130="C",B27,IF(Results!$B$131="C",B28,IF(Results!$B$132="C",B29,0))))))</f>
        <v>0</v>
      </c>
      <c r="AJ7" s="20">
        <f>IF(Results!$B$160="C",C24,IF(Results!$B$161="C",C25,IF(Results!$B$162="C",C26,IF(Results!$B$163="C",C27,IF(Results!$B$164="C",C28,IF(Results!$B$165="C",C29,0))))))</f>
        <v>0</v>
      </c>
      <c r="AK7" s="14">
        <f>IF(Results!$B$127="D",B24,IF(Results!$B$128="D",B25,IF(Results!$B$129="D",B26,IF(Results!$B$130="D",B27,IF(Results!$B$131="D",B28,IF(Results!$B$132="D",B29,0))))))</f>
        <v>8</v>
      </c>
      <c r="AL7" s="14">
        <f>IF(Results!$B$160="D",C24,IF(Results!$B$161="D",C25,IF(Results!$B$162="D",C26,IF(Results!$B$163="D",C27,IF(Results!$B$164="D",C28,IF(Results!$B$165="D",C29,0))))))</f>
        <v>4</v>
      </c>
      <c r="AM7" s="20">
        <f>IF(Results!$B$127="E",B24,IF(Results!$B$128="E",B25,IF(Results!$B$129="E",B26,IF(Results!$B$130="E",B27,IF(Results!$B$131="E",B28,IF(Results!$B$132="E",B29,0))))))</f>
        <v>7</v>
      </c>
      <c r="AN7" s="20">
        <f>IF(Results!$B$160="E",C24,IF(Results!$B$161="E",C25,IF(Results!$B$162="E",C26,IF(Results!$B$163="E",C27,IF(Results!$B$164="E",C28,IF(Results!$B$165="E",C29,0))))))</f>
        <v>5</v>
      </c>
      <c r="AO7" s="14">
        <f>IF(Results!$B$127="F",B24,IF(Results!$B$128="F",B25,IF(Results!$B$129="F",B26,IF(Results!$B$130="F",B27,IF(Results!$B$131="F",B28,IF(Results!$B$132="F",B29,0))))))</f>
        <v>5</v>
      </c>
      <c r="AP7" s="14">
        <f>IF(Results!$B$160="F",C24,IF(Results!$B$161="F",C25,IF(Results!$B$162="F",C26,IF(Results!$B$163="F",C27,IF(Results!$B$164="F",C28,IF(Results!$B$165="F",C29,0))))))</f>
        <v>3</v>
      </c>
      <c r="AQ7" s="27">
        <f t="shared" si="2"/>
        <v>56</v>
      </c>
      <c r="AR7" s="14"/>
      <c r="AS7" s="29">
        <v>800</v>
      </c>
    </row>
    <row r="8" spans="1:45" ht="12.75">
      <c r="A8" s="19">
        <v>1500</v>
      </c>
      <c r="B8" s="20">
        <f>IF(Results!$F$11="A",B24,IF(Results!$F$12="A",B25,IF(Results!$F$13="A",B26,IF(Results!$F$14="A",B27,IF(Results!$F$15="A",B28,IF(Results!$F$16="A",B29,0))))))</f>
        <v>5</v>
      </c>
      <c r="C8" s="20">
        <f>IF(Results!$F$44="A",C24,IF(Results!$F$45="A",C25,IF(Results!$F$46="A",C26,IF(Results!$F$47="A",C27,IF(Results!$F$48="A",C28,IF(Results!$F$49="A",C29,0))))))</f>
        <v>3</v>
      </c>
      <c r="D8" s="14">
        <f>IF(Results!$F$11="B",B24,IF(Results!$F$12="B",B25,IF(Results!$F$13="B",B26,IF(Results!$F$14="B",B27,IF(Results!$F$15="B",B28,IF(Results!$F$16="B",B29,0))))))</f>
        <v>10</v>
      </c>
      <c r="E8" s="14">
        <f>IF(Results!$F$44="B",C24,IF(Results!$F$45="B",C25,IF(Results!$F$46="B",C26,IF(Results!$F$47="B",C27,IF(Results!$F$48="B",C28,IF(Results!$F$49="B",C29,0))))))</f>
        <v>6</v>
      </c>
      <c r="F8" s="20">
        <f>IF(Results!$F$11="C",B24,IF(Results!$F$12="C",B25,IF(Results!$F$13="C",B26,IF(Results!$F$14="C",B27,IF(Results!$F$15="C",B28,IF(Results!$F$16="C",B29,0))))))</f>
        <v>6</v>
      </c>
      <c r="G8" s="20">
        <f>IF(Results!$F$44="C",C24,IF(Results!$F$45="C",C25,IF(Results!$F$46="C",C26,IF(Results!$F$47="C",C27,IF(Results!$F$48="C",C28,IF(Results!$F$49="C",C29,0))))))</f>
        <v>0</v>
      </c>
      <c r="H8" s="14">
        <f>IF(Results!$F$11="D",B24,IF(Results!$F$12="D",B25,IF(Results!$F$13="D",B26,IF(Results!$F$14="D",B27,IF(Results!$F$15="D",B28,IF(Results!$F$16="D",B29,0))))))</f>
        <v>7</v>
      </c>
      <c r="I8" s="14">
        <f>IF(Results!$F$44="D",C24,IF(Results!$F$45="D",C25,IF(Results!$F$46="D",C26,IF(Results!$F$47="D",C27,IF(Results!$F$48="D",C28,IF(Results!$F$49="D",C29,0))))))</f>
        <v>5</v>
      </c>
      <c r="J8" s="20">
        <f>IF(Results!$F$11="E",B24,IF(Results!$F$12="E",B25,IF(Results!$F$13="E",B26,IF(Results!$F$14="E",B27,IF(Results!$F$15="E",B28,IF(Results!$F$16="E",B29,0))))))</f>
        <v>8</v>
      </c>
      <c r="K8" s="20">
        <f>IF(Results!$F$44="E",C24,IF(Results!$F$45="E",C25,IF(Results!$F$46="E",C26,IF(Results!$F$47="E",C27,IF(Results!$F$48="E",C28,IF(Results!$F$49="E",C29,0))))))</f>
        <v>4</v>
      </c>
      <c r="L8" s="14">
        <f>IF(Results!$F$11="F",B24,IF(Results!$F$12="F",B25,IF(Results!$F$13="F",B26,IF(Results!$F$14="F",B27,IF(Results!$F$15="F",B28,IF(Results!$F$16="F",B29,0))))))</f>
        <v>0</v>
      </c>
      <c r="M8" s="14">
        <f>IF(Results!$F$44="F",C24,IF(Results!$F$45="F",C25,IF(Results!$F$46="F",C26,IF(Results!$F$47="F",C27,IF(Results!$F$48="F",C28,IF(Results!$F$49="F",C29,0))))))</f>
        <v>0</v>
      </c>
      <c r="N8" s="18">
        <f t="shared" si="0"/>
        <v>54</v>
      </c>
      <c r="P8" s="19">
        <v>1500</v>
      </c>
      <c r="Q8" s="20">
        <f>IF(Results!$F$69="A",B24,IF(Results!$F$70="A",B25,IF(Results!$F$71="A",B26,IF(Results!$F$72="A",B27,IF(Results!$F$73="A",B28,IF(Results!$F$74="A",B29,0))))))</f>
        <v>5</v>
      </c>
      <c r="R8" s="20">
        <f>IF(Results!$F$102="A",C24,IF(Results!$F$103="A",C25,IF(Results!$F$104="A",C26,IF(Results!$F$105="A",C27,IF(Results!$F$106="A",C28,IF(Results!$F$107="A",C29,0))))))</f>
        <v>3</v>
      </c>
      <c r="S8" s="14">
        <f>IF(Results!$F$69="B",B24,IF(Results!$F$70="B",B25,IF(Results!$F$71="B",B26,IF(Results!$F$72="B",B27,IF(Results!$F$73="B",B28,IF(Results!$F$74="B",B29,0))))))</f>
        <v>10</v>
      </c>
      <c r="T8" s="14">
        <f>IF(Results!$F$102="B",C24,IF(Results!$F$103="B",C25,IF(Results!$F$104="B",C26,IF(Results!$F$105="B",C27,IF(Results!$F$106="B",C28,IF(Results!$F$107="B",C29,0))))))</f>
        <v>6</v>
      </c>
      <c r="U8" s="20">
        <f>IF(Results!$F$69="C",B24,IF(Results!$F$70="C",B25,IF(Results!$F$71="C",B26,IF(Results!$F$72="C",B27,IF(Results!$F$73="C",B28,IF(Results!$F$74="C",B29,0))))))</f>
        <v>7</v>
      </c>
      <c r="V8" s="20">
        <f>IF(Results!$F$102="C",C24,IF(Results!$F$103="C",C25,IF(Results!$F$104="C",C26,IF(Results!$F$105="C",C27,IF(Results!$F$106="C",C28,IF(Results!$F$107="C",C29,0))))))</f>
        <v>4</v>
      </c>
      <c r="W8" s="14">
        <f>IF(Results!$F$69="D",B24,IF(Results!$F$70="D",B25,IF(Results!$F$71="D",B26,IF(Results!$F$72="D",B27,IF(Results!$F$73="D",B28,IF(Results!$F$74="D",B29,0))))))</f>
        <v>8</v>
      </c>
      <c r="X8" s="14">
        <f>IF(Results!$F$102="D",C24,IF(Results!$F$103="D",C25,IF(Results!$F$104="D",C26,IF(Results!$F$105="D",C27,IF(Results!$F$106="D",C28,IF(Results!$F$107="D",C29,0))))))</f>
        <v>5</v>
      </c>
      <c r="Y8" s="20">
        <f>IF(Results!$F$69="E",B24,IF(Results!$F$70="E",B25,IF(Results!$F$71="E",B26,IF(Results!$F$72="E",B27,IF(Results!$F$73="E",B28,IF(Results!$F$74="E",B29,0))))))</f>
        <v>6</v>
      </c>
      <c r="Z8" s="20">
        <f>IF(Results!$F$102="E",C24,IF(Results!$F$103="E",C25,IF(Results!$F$104="E",C26,IF(Results!$F$105="E",C27,IF(Results!$F$106="E",C28,IF(Results!$F$107="E",C29,0))))))</f>
        <v>2</v>
      </c>
      <c r="AA8" s="14">
        <f>IF(Results!$F$69="F",B24,IF(Results!$F$70="F",B25,IF(Results!$F$71="F",B26,IF(Results!$F$72="F",B27,IF(Results!$F$73="F",B28,IF(Results!$F$74="F",B29,0))))))</f>
        <v>4</v>
      </c>
      <c r="AB8" s="14">
        <f>IF(Results!$F$102="F",C24,IF(Results!$F$103="F",C25,IF(Results!$F$104="F",C26,IF(Results!$F$105="F",C27,IF(Results!$F$106="F",C28,IF(Results!$F$107="F",C29,0))))))</f>
        <v>0</v>
      </c>
      <c r="AC8" s="18">
        <f t="shared" si="1"/>
        <v>60</v>
      </c>
      <c r="AE8" s="28">
        <f>IF(Results!$F$127="A",B24,IF(Results!$F$128="A",B25,IF(Results!$F$129="A",B26,IF(Results!$F$130="A",B27,IF(Results!$F$131="A",B28,IF(Results!$F$132="A",B29,0))))))</f>
        <v>5</v>
      </c>
      <c r="AF8" s="20">
        <f>IF(Results!$F$160="A",C24,IF(Results!$F$161="A",C25,IF(Results!$F$162="A",C26,IF(Results!$F$163="A",C27,IF(Results!$F$164="A",C28,IF(Results!$F$165="A",C29,0))))))</f>
        <v>0</v>
      </c>
      <c r="AG8" s="14">
        <f>IF(Results!$F$127="B",B24,IF(Results!$F$128="B",B25,IF(Results!$F$129="B",B26,IF(Results!$F$130="B",B27,IF(Results!$F$131="B",B28,IF(Results!$F$132="B",B29,0))))))</f>
        <v>10</v>
      </c>
      <c r="AH8" s="14">
        <f>IF(Results!$F$160="B",C24,IF(Results!$F$161="B",C25,IF(Results!$F$162="B",C26,IF(Results!$F$163="B",C27,IF(Results!$F$164="B",C28,IF(Results!$F$165="B",C29,0))))))</f>
        <v>6</v>
      </c>
      <c r="AI8" s="20">
        <f>IF(Results!$F$127="C",B24,IF(Results!$F$128="C",B25,IF(Results!$F$129="C",B26,IF(Results!$F$130="C",B27,IF(Results!$F$131="C",B28,IF(Results!$F$132="C",B29,0))))))</f>
        <v>6</v>
      </c>
      <c r="AJ8" s="20">
        <f>IF(Results!$F$160="C",C24,IF(Results!$F$161="C",C25,IF(Results!$F$162="C",C26,IF(Results!$F$163="C",C27,IF(Results!$F$164="C",C28,IF(Results!$F$165="C",C29,0))))))</f>
        <v>0</v>
      </c>
      <c r="AK8" s="14">
        <f>IF(Results!$F$127="D",B24,IF(Results!$F$128="D",B25,IF(Results!$F$129="D",B26,IF(Results!$F$130="D",B27,IF(Results!$F$131="D",B28,IF(Results!$F$132="D",B29,0))))))</f>
        <v>8</v>
      </c>
      <c r="AL8" s="14">
        <f>IF(Results!$F$160="D",C24,IF(Results!$F$161="D",C25,IF(Results!$F$162="D",C26,IF(Results!$F$163="D",C27,IF(Results!$F$164="D",C28,IF(Results!$F$165="D",C29,0))))))</f>
        <v>5</v>
      </c>
      <c r="AM8" s="20">
        <f>IF(Results!$F$127="E",B24,IF(Results!$F$128="E",B25,IF(Results!$F$129="E",B26,IF(Results!$F$130="E",B27,IF(Results!$F$131="E",B28,IF(Results!$F$132="E",B29,0))))))</f>
        <v>7</v>
      </c>
      <c r="AN8" s="20">
        <f>IF(Results!$F$160="E",C24,IF(Results!$F$161="E",C25,IF(Results!$F$162="E",C26,IF(Results!$F$163="E",C27,IF(Results!$F$164="E",C28,IF(Results!$F$165="E",C29,0))))))</f>
        <v>4</v>
      </c>
      <c r="AO8" s="14">
        <f>IF(Results!$F$127="F",B24,IF(Results!$F$128="F",B25,IF(Results!$F$129="F",B26,IF(Results!$F$130="F",B27,IF(Results!$F$131="F",B28,IF(Results!$F$132="F",B29,0))))))</f>
        <v>4</v>
      </c>
      <c r="AP8" s="14">
        <f>IF(Results!$F$160="F",C24,IF(Results!$F$161="F",C25,IF(Results!$F$162="F",C26,IF(Results!$F$163="F",C27,IF(Results!$F$164="F",C28,IF(Results!$F$165="F",C29,0))))))</f>
        <v>3</v>
      </c>
      <c r="AQ8" s="27">
        <f t="shared" si="2"/>
        <v>58</v>
      </c>
      <c r="AR8" s="14"/>
      <c r="AS8" s="29">
        <v>1500</v>
      </c>
    </row>
    <row r="9" spans="1:45" ht="12.75">
      <c r="A9" s="19" t="s">
        <v>20</v>
      </c>
      <c r="B9" s="20">
        <f>IF(Results!$J$11="A",B24,IF(Results!$J$12="A",B25,IF(Results!$J$13="A",B26,IF(Results!$J$14="A",B27,IF(Results!$J$15="A",B28,IF(Results!$J$16="A",B29,0))))))</f>
        <v>8</v>
      </c>
      <c r="C9" s="20">
        <f>IF(Results!$J$44="A",C24,IF(Results!$J$45="A",C25,IF(Results!$J$46="A",C26,IF(Results!$J$47="A",C27,IF(Results!$J$48="A",C28,IF(Results!$J$49="A",C29,0))))))</f>
        <v>3</v>
      </c>
      <c r="D9" s="14">
        <f>IF(Results!$J$11="B",B24,IF(Results!$J$12="B",B25,IF(Results!$J$13="B",B26,IF(Results!$J$14="B",B27,IF(Results!$J$15="B",B28,IF(Results!$J$16="B",B29,0))))))</f>
        <v>10</v>
      </c>
      <c r="E9" s="14">
        <f>IF(Results!$J$44="B",C24,IF(Results!$J$45="B",C25,IF(Results!$J$46="B",C26,IF(Results!$J$47="B",C27,IF(Results!$J$48="B",C28,IF(Results!$J$49="B",C29,0))))))</f>
        <v>6</v>
      </c>
      <c r="F9" s="20">
        <f>IF(Results!$J$11="C",B24,IF(Results!$J$12="C",B25,IF(Results!$J$13="C",B26,IF(Results!$J$14="C",B27,IF(Results!$J$15="C",B28,IF(Results!$J$16="C",B29,0))))))</f>
        <v>6</v>
      </c>
      <c r="G9" s="20">
        <f>IF(Results!$J$44="C",C24,IF(Results!$J$45="C",C25,IF(Results!$J$46="C",C26,IF(Results!$J$47="C",C27,IF(Results!$J$48="C",C28,IF(Results!$J$49="C",C29,0))))))</f>
        <v>5</v>
      </c>
      <c r="H9" s="14">
        <f>IF(Results!$J$11="D",B24,IF(Results!$J$12="D",B25,IF(Results!$J$13="D",B26,IF(Results!$J$14="D",B27,IF(Results!$J$15="D",B28,IF(Results!$J$16="D",B29,0))))))</f>
        <v>7</v>
      </c>
      <c r="I9" s="14">
        <f>IF(Results!$J$44="D",C24,IF(Results!$J$45="D",C25,IF(Results!$J$46="D",C26,IF(Results!$J$47="D",C27,IF(Results!$J$48="D",C28,IF(Results!$J$49="D",C29,0))))))</f>
        <v>4</v>
      </c>
      <c r="J9" s="20">
        <f>IF(Results!$J$11="E",B24,IF(Results!$J$12="E",B25,IF(Results!$J$13="E",B26,IF(Results!$J$14="E",B27,IF(Results!$J$15="E",B28,IF(Results!$J$16="E",B29,0))))))</f>
        <v>5</v>
      </c>
      <c r="K9" s="20">
        <f>IF(Results!$J$44="E",C24,IF(Results!$J$45="E",C25,IF(Results!$J$46="E",C26,IF(Results!$J$47="E",C27,IF(Results!$J$48="E",C28,IF(Results!$J$49="E",C29,0))))))</f>
        <v>0</v>
      </c>
      <c r="L9" s="14">
        <f>IF(Results!$J$11="F",B24,IF(Results!$J$12="F",B25,IF(Results!$J$13="F",B26,IF(Results!$J$14="F",B27,IF(Results!$J$15="F",B28,IF(Results!$J$16="F",B29,0))))))</f>
        <v>0</v>
      </c>
      <c r="M9" s="14">
        <f>IF(Results!$J$44="F",C24,IF(Results!$J$45="F",C25,IF(Results!$J$46="F",C26,IF(Results!$J$47="F",C27,IF(Results!$J$48="F",C28,IF(Results!$J$49="F",C29,0))))))</f>
        <v>0</v>
      </c>
      <c r="N9" s="18">
        <f t="shared" si="0"/>
        <v>54</v>
      </c>
      <c r="P9" s="19" t="s">
        <v>20</v>
      </c>
      <c r="Q9" s="20">
        <f>IF(Results!$J$69="A",B24,IF(Results!$J$70="A",B25,IF(Results!$J$71="A",B26,IF(Results!$J$72="A",B27,IF(Results!$J$73="A",B28,IF(Results!$J$74="A",B29,0))))))</f>
        <v>7</v>
      </c>
      <c r="R9" s="20">
        <f>IF(Results!$J$102="A",C24,IF(Results!$J$103="A",C25,IF(Results!$J$104="A",C26,IF(Results!$J$105="A",C27,IF(Results!$J$106="A",C28,IF(Results!$J$107="A",C29,0))))))</f>
        <v>6</v>
      </c>
      <c r="S9" s="14">
        <f>IF(Results!$J$69="B",B24,IF(Results!$J$70="B",B25,IF(Results!$J$71="B",B26,IF(Results!$J$72="B",B27,IF(Results!$J$73="B",B28,IF(Results!$J$74="B",B29,0))))))</f>
        <v>6</v>
      </c>
      <c r="T9" s="14">
        <f>IF(Results!$J$102="B",C24,IF(Results!$J$103="B",C25,IF(Results!$J$104="B",C26,IF(Results!$J$105="B",C27,IF(Results!$J$106="B",C28,IF(Results!$J$107="B",C29,0))))))</f>
        <v>3</v>
      </c>
      <c r="U9" s="20">
        <f>IF(Results!$J$69="C",B24,IF(Results!$J$70="C",B25,IF(Results!$J$71="C",B26,IF(Results!$J$72="C",B27,IF(Results!$J$73="C",B28,IF(Results!$J$74="C",B29,0))))))</f>
        <v>10</v>
      </c>
      <c r="V9" s="20">
        <f>IF(Results!$J$102="C",C24,IF(Results!$J$103="C",C25,IF(Results!$J$104="C",C26,IF(Results!$J$105="C",C27,IF(Results!$J$106="C",C28,IF(Results!$J$107="C",C29,0))))))</f>
        <v>2</v>
      </c>
      <c r="W9" s="14">
        <f>IF(Results!$J$69="D",B24,IF(Results!$J$70="D",B25,IF(Results!$J$71="D",B26,IF(Results!$J$72="D",B27,IF(Results!$J$73="D",B28,IF(Results!$J$74="D",B29,0))))))</f>
        <v>4</v>
      </c>
      <c r="X9" s="14">
        <f>IF(Results!$J$102="D",C24,IF(Results!$J$103="D",C25,IF(Results!$J$104="D",C26,IF(Results!$J$105="D",C27,IF(Results!$J$106="D",C28,IF(Results!$J$107="D",C29,0))))))</f>
        <v>0</v>
      </c>
      <c r="Y9" s="20">
        <f>IF(Results!$J$69="E",B24,IF(Results!$J$70="E",B25,IF(Results!$J$71="E",B26,IF(Results!$J$72="E",B27,IF(Results!$J$73="E",B28,IF(Results!$J$74="E",B29,0))))))</f>
        <v>8</v>
      </c>
      <c r="Z9" s="20">
        <f>IF(Results!$J$102="E",C24,IF(Results!$J$103="E",C25,IF(Results!$J$104="E",C26,IF(Results!$J$105="E",C27,IF(Results!$J$106="E",C28,IF(Results!$J$107="E",C29,0))))))</f>
        <v>5</v>
      </c>
      <c r="AA9" s="14">
        <f>IF(Results!$J$69="F",B24,IF(Results!$J$70="F",B25,IF(Results!$J$71="F",B26,IF(Results!$J$72="F",B27,IF(Results!$J$73="F",B28,IF(Results!$J$74="F",B29,0))))))</f>
        <v>5</v>
      </c>
      <c r="AB9" s="14">
        <f>IF(Results!$J$102="F",C24,IF(Results!$J$103="F",C25,IF(Results!$J$104="F",C26,IF(Results!$J$105="F",C27,IF(Results!$J$106="F",C28,IF(Results!$J$107="F",C29,0))))))</f>
        <v>4</v>
      </c>
      <c r="AC9" s="18">
        <f t="shared" si="1"/>
        <v>60</v>
      </c>
      <c r="AE9" s="28">
        <f>IF(Results!$J$127="A",B24,IF(Results!$J$128="A",B25,IF(Results!$J$129="A",B26,IF(Results!$J$130="A",B27,IF(Results!$J$131="A",B28,IF(Results!$J$132="A",B29,0))))))</f>
        <v>6</v>
      </c>
      <c r="AF9" s="20">
        <f>IF(Results!$J$160="A",C24,IF(Results!$J$161="A",C25,IF(Results!$J$162="A",C26,IF(Results!$J$163="A",C27,IF(Results!$J$164="A",C28,IF(Results!$J$165="A",C29,0))))))</f>
        <v>4</v>
      </c>
      <c r="AG9" s="14">
        <f>IF(Results!$J$127="B",B24,IF(Results!$J$128="B",B25,IF(Results!$J$129="B",B26,IF(Results!$J$130="B",B27,IF(Results!$J$131="B",B28,IF(Results!$J$132="B",B29,0))))))</f>
        <v>8</v>
      </c>
      <c r="AH9" s="14">
        <f>IF(Results!$J$160="B",C24,IF(Results!$J$161="B",C25,IF(Results!$J$162="B",C26,IF(Results!$J$163="B",C27,IF(Results!$J$164="B",C28,IF(Results!$J$165="B",C29,0))))))</f>
        <v>0</v>
      </c>
      <c r="AI9" s="20">
        <f>IF(Results!$J$127="C",B24,IF(Results!$J$128="C",B25,IF(Results!$J$129="C",B26,IF(Results!$J$130="C",B27,IF(Results!$J$131="C",B28,IF(Results!$J$132="C",B29,0))))))</f>
        <v>4</v>
      </c>
      <c r="AJ9" s="20">
        <f>IF(Results!$J$160="C",C24,IF(Results!$J$161="C",C25,IF(Results!$J$162="C",C26,IF(Results!$J$163="C",C27,IF(Results!$J$164="C",C28,IF(Results!$J$165="C",C29,0))))))</f>
        <v>5</v>
      </c>
      <c r="AK9" s="14">
        <f>IF(Results!$J$127="D",B24,IF(Results!$J$128="D",B25,IF(Results!$J$129="D",B26,IF(Results!$J$130="D",B27,IF(Results!$J$131="D",B28,IF(Results!$J$132="D",B29,0))))))</f>
        <v>5</v>
      </c>
      <c r="AL9" s="14">
        <f>IF(Results!$J$160="D",C24,IF(Results!$J$161="D",C25,IF(Results!$J$162="D",C26,IF(Results!$J$163="D",C27,IF(Results!$J$164="D",C28,IF(Results!$J$165="D",C29,0))))))</f>
        <v>0</v>
      </c>
      <c r="AM9" s="20">
        <f>IF(Results!$J$127="E",B24,IF(Results!$J$128="E",B25,IF(Results!$J$129="E",B26,IF(Results!$J$130="E",B27,IF(Results!$J$131="E",B28,IF(Results!$J$132="E",B29,0))))))</f>
        <v>10</v>
      </c>
      <c r="AN9" s="20">
        <f>IF(Results!$J$160="E",C24,IF(Results!$J$161="E",C25,IF(Results!$J$162="E",C26,IF(Results!$J$163="E",C27,IF(Results!$J$164="E",C28,IF(Results!$J$165="E",C29,0))))))</f>
        <v>6</v>
      </c>
      <c r="AO9" s="14">
        <f>IF(Results!$J$127="F",B24,IF(Results!$J$128="F",B25,IF(Results!$J$129="F",B26,IF(Results!$J$130="F",B27,IF(Results!$J$131="F",B28,IF(Results!$J$132="F",B29,0))))))</f>
        <v>7</v>
      </c>
      <c r="AP9" s="14">
        <f>IF(Results!$J$160="F",C24,IF(Results!$J$161="F",C25,IF(Results!$J$162="F",C26,IF(Results!$J$163="F",C27,IF(Results!$J$164="F",C28,IF(Results!$J$165="F",C29,0))))))</f>
        <v>0</v>
      </c>
      <c r="AQ9" s="27">
        <f t="shared" si="2"/>
        <v>55</v>
      </c>
      <c r="AR9" s="14"/>
      <c r="AS9" s="29" t="s">
        <v>20</v>
      </c>
    </row>
    <row r="10" spans="1:45" ht="12.75">
      <c r="A10" s="19" t="s">
        <v>9</v>
      </c>
      <c r="B10" s="20">
        <f>IF(Results!$N$11="A",B24,IF(Results!$N$12="A",B25,IF(Results!$N$13="A",B26,IF(Results!$N$14="A",B27,IF(Results!$N$15="A",B28,IF(Results!$N$16="A",B29,0))))))</f>
        <v>6</v>
      </c>
      <c r="C10" s="20">
        <f>IF(Results!$N$44="A",C24,IF(Results!$N$45="A",C25,IF(Results!$N$46="A",C26,IF(Results!$N$47="A",C27,IF(Results!$N$48="A",C28,IF(Results!$N$49="A",C29,0))))))</f>
        <v>3</v>
      </c>
      <c r="D10" s="14">
        <f>IF(Results!$N$11="B",B24,IF(Results!$N$12="B",B25,IF(Results!$N$13="B",B26,IF(Results!$N$14="B",B27,IF(Results!$N$15="B",B28,IF(Results!$N$16="B",B29,0))))))</f>
        <v>8</v>
      </c>
      <c r="E10" s="14">
        <f>IF(Results!$N$44="B",C24,IF(Results!$N$45="B",C25,IF(Results!$N$46="B",C26,IF(Results!$N$47="B",C27,IF(Results!$N$48="B",C28,IF(Results!$N$49="B",C29,0))))))</f>
        <v>6</v>
      </c>
      <c r="F10" s="20">
        <f>IF(Results!$N$11="C",B24,IF(Results!$N$12="C",B25,IF(Results!$N$13="C",B26,IF(Results!$N$14="C",B27,IF(Results!$N$15="C",B28,IF(Results!$N$16="C",B29,0))))))</f>
        <v>10</v>
      </c>
      <c r="G10" s="20">
        <f>IF(Results!$N$44="C",C24,IF(Results!$N$45="C",C25,IF(Results!$N$46="C",C26,IF(Results!$N$47="C",C27,IF(Results!$N$48="C",C28,IF(Results!$N$49="C",C29,0))))))</f>
        <v>4</v>
      </c>
      <c r="H10" s="14">
        <f>IF(Results!$N$11="D",B24,IF(Results!$N$12="D",B25,IF(Results!$N$13="D",B26,IF(Results!$N$14="D",B27,IF(Results!$N$15="D",B28,IF(Results!$N$16="D",B29,0))))))</f>
        <v>7</v>
      </c>
      <c r="I10" s="14">
        <f>IF(Results!$N$44="D",C24,IF(Results!$N$45="D",C25,IF(Results!$N$46="D",C26,IF(Results!$N$47="D",C27,IF(Results!$N$48="D",C28,IF(Results!$N$49="D",C29,0))))))</f>
        <v>5</v>
      </c>
      <c r="J10" s="20">
        <f>IF(Results!$N$11="E",B24,IF(Results!$N$12="E",B25,IF(Results!$N$13="E",B26,IF(Results!$N$14="E",B27,IF(Results!$N$15="E",B28,IF(Results!$N$16="E",B29,0))))))</f>
        <v>5</v>
      </c>
      <c r="K10" s="20">
        <f>IF(Results!$N$44="E",C24,IF(Results!$N$45="E",C25,IF(Results!$N$46="E",C26,IF(Results!$N$47="E",C27,IF(Results!$N$48="E",C28,IF(Results!$N$49="E",C29,0))))))</f>
        <v>0</v>
      </c>
      <c r="L10" s="14">
        <f>IF(Results!$N$11="F",B24,IF(Results!$N$12="F",B25,IF(Results!$N$13="F",B26,IF(Results!$N$14="F",B27,IF(Results!$N$15="F",B28,IF(Results!$N$16="F",B29,0))))))</f>
        <v>0</v>
      </c>
      <c r="M10" s="14">
        <f>IF(Results!$N$44="F",C24,IF(Results!$N$45="F",C25,IF(Results!$N$46="F",C26,IF(Results!$N$47="F",C27,IF(Results!$N$48="F",C28,IF(Results!$N$49="F",C29,0))))))</f>
        <v>0</v>
      </c>
      <c r="N10" s="18">
        <f t="shared" si="0"/>
        <v>54</v>
      </c>
      <c r="P10" s="19" t="s">
        <v>9</v>
      </c>
      <c r="Q10" s="20">
        <f>IF(Results!$N$69="A",B24,IF(Results!$N$70="A",B25,IF(Results!$N$71="A",B26,IF(Results!$N$72="A",B27,IF(Results!$N$73="A",B28,IF(Results!$N$74="A",B29,0))))))</f>
        <v>0</v>
      </c>
      <c r="R10" s="20">
        <f>IF(Results!$N$102="A",C24,IF(Results!$N$103="A",C25,IF(Results!$N$104="A",C26,IF(Results!$N$105="A",C27,IF(Results!$N$106="A",C28,IF(Results!$N$107="A",C29,0))))))</f>
        <v>0</v>
      </c>
      <c r="S10" s="14">
        <f>IF(Results!$N$69="B",B24,IF(Results!$N$70="B",B25,IF(Results!$N$71="B",B26,IF(Results!$N$72="B",B27,IF(Results!$N$73="B",B28,IF(Results!$N$74="B",B29,0))))))</f>
        <v>8</v>
      </c>
      <c r="T10" s="14">
        <f>IF(Results!$N$102="B",C24,IF(Results!$N$103="B",C25,IF(Results!$N$104="B",C26,IF(Results!$N$105="B",C27,IF(Results!$N$106="B",C28,IF(Results!$N$107="B",C29,0))))))</f>
        <v>5</v>
      </c>
      <c r="U10" s="20">
        <f>IF(Results!$N$69="C",B24,IF(Results!$N$70="C",B25,IF(Results!$N$71="C",B26,IF(Results!$N$72="C",B27,IF(Results!$N$73="C",B28,IF(Results!$N$74="C",B29,0))))))</f>
        <v>5</v>
      </c>
      <c r="V10" s="20">
        <f>IF(Results!$N$102="C",C24,IF(Results!$N$103="C",C25,IF(Results!$N$104="C",C26,IF(Results!$N$105="C",C27,IF(Results!$N$106="C",C28,IF(Results!$N$107="C",C29,0))))))</f>
        <v>2</v>
      </c>
      <c r="W10" s="14">
        <f>IF(Results!$N$69="D",B24,IF(Results!$N$70="D",B25,IF(Results!$N$71="D",B26,IF(Results!$N$72="D",B27,IF(Results!$N$73="D",B28,IF(Results!$N$74="D",B29,0))))))</f>
        <v>6</v>
      </c>
      <c r="X10" s="14">
        <f>IF(Results!$N$102="D",C24,IF(Results!$N$103="D",C25,IF(Results!$N$104="D",C26,IF(Results!$N$105="D",C27,IF(Results!$N$106="D",C28,IF(Results!$N$107="D",C29,0))))))</f>
        <v>3</v>
      </c>
      <c r="Y10" s="20">
        <f>IF(Results!$N$69="E",B24,IF(Results!$N$70="E",B25,IF(Results!$N$71="E",B26,IF(Results!$N$72="E",B27,IF(Results!$N$73="E",B28,IF(Results!$N$74="E",B29,0))))))</f>
        <v>10</v>
      </c>
      <c r="Z10" s="20">
        <f>IF(Results!$N$102="E",C24,IF(Results!$N$103="E",C25,IF(Results!$N$104="E",C26,IF(Results!$N$105="E",C27,IF(Results!$N$106="E",C28,IF(Results!$N$107="E",C29,0))))))</f>
        <v>6</v>
      </c>
      <c r="AA10" s="14">
        <f>IF(Results!$N$69="F",B24,IF(Results!$N$70="F",B25,IF(Results!$N$71="F",B26,IF(Results!$N$72="F",B27,IF(Results!$N$73="F",B28,IF(Results!$N$74="F",B29,0))))))</f>
        <v>7</v>
      </c>
      <c r="AB10" s="14">
        <f>IF(Results!$N$102="F",C24,IF(Results!$N$103="F",C25,IF(Results!$N$104="F",C26,IF(Results!$N$105="F",C27,IF(Results!$N$106="F",C28,IF(Results!$N$107="F",C29,0))))))</f>
        <v>4</v>
      </c>
      <c r="AC10" s="18">
        <f t="shared" si="1"/>
        <v>56</v>
      </c>
      <c r="AE10" s="28">
        <f>IF(Results!$N$127="A",B24,IF(Results!$N$128="A",B25,IF(Results!$N$129="A",B26,IF(Results!$N$130="A",B27,IF(Results!$N$131="A",B28,IF(Results!$N$132="A",B29,0))))))</f>
        <v>7</v>
      </c>
      <c r="AF10" s="20">
        <f>IF(Results!$N$160="A",C24,IF(Results!$N$161="A",C25,IF(Results!$N$162="A",C26,IF(Results!$N$163="A",C27,IF(Results!$N$164="A",C28,IF(Results!$N$165="A",C29,0))))))</f>
        <v>5</v>
      </c>
      <c r="AG10" s="14">
        <f>IF(Results!$N$127="B",B24,IF(Results!$N$128="B",B25,IF(Results!$N$129="B",B26,IF(Results!$N$130="B",B27,IF(Results!$N$131="B",B28,IF(Results!$N$132="B",B29,0))))))</f>
        <v>8</v>
      </c>
      <c r="AH10" s="14">
        <f>IF(Results!$N$160="B",C24,IF(Results!$N$161="B",C25,IF(Results!$N$162="B",C26,IF(Results!$N$163="B",C27,IF(Results!$N$164="B",C28,IF(Results!$N$165="B",C29,0))))))</f>
        <v>3</v>
      </c>
      <c r="AI10" s="20">
        <f>IF(Results!$N$127="C",B24,IF(Results!$N$128="C",B25,IF(Results!$N$129="C",B26,IF(Results!$N$130="C",B27,IF(Results!$N$131="C",B28,IF(Results!$N$132="C",B29,0))))))</f>
        <v>0</v>
      </c>
      <c r="AJ10" s="20">
        <f>IF(Results!$N$160="C",C24,IF(Results!$N$161="C",C25,IF(Results!$N$162="C",C26,IF(Results!$N$163="C",C27,IF(Results!$N$164="C",C28,IF(Results!$N$165="C",C29,0))))))</f>
        <v>0</v>
      </c>
      <c r="AK10" s="14">
        <f>IF(Results!$N$127="D",B24,IF(Results!$N$128="D",B25,IF(Results!$N$129="D",B26,IF(Results!$N$130="D",B27,IF(Results!$N$131="D",B28,IF(Results!$N$132="D",B29,0))))))</f>
        <v>6</v>
      </c>
      <c r="AL10" s="14">
        <f>IF(Results!$N$160="D",C24,IF(Results!$N$161="D",C25,IF(Results!$N$162="D",C26,IF(Results!$N$163="D",C27,IF(Results!$N$164="D",C28,IF(Results!$N$165="D",C29,0))))))</f>
        <v>0</v>
      </c>
      <c r="AM10" s="20">
        <f>IF(Results!$N$127="E",B24,IF(Results!$N$128="E",B25,IF(Results!$N$129="E",B26,IF(Results!$N$130="E",B27,IF(Results!$N$131="E",B28,IF(Results!$N$132="E",B29,0))))))</f>
        <v>10</v>
      </c>
      <c r="AN10" s="20">
        <f>IF(Results!$N$160="E",C24,IF(Results!$N$161="E",C25,IF(Results!$N$162="E",C26,IF(Results!$N$163="E",C27,IF(Results!$N$164="E",C28,IF(Results!$N$165="E",C29,0))))))</f>
        <v>6</v>
      </c>
      <c r="AO10" s="14">
        <f>IF(Results!$N$127="F",B24,IF(Results!$N$128="F",B25,IF(Results!$N$129="F",B26,IF(Results!$N$130="F",B27,IF(Results!$N$131="F",B28,IF(Results!$N$132="F",B29,0))))))</f>
        <v>5</v>
      </c>
      <c r="AP10" s="14">
        <f>IF(Results!$N$160="F",C24,IF(Results!$N$161="F",C25,IF(Results!$N$162="F",C26,IF(Results!$N$163="F",C27,IF(Results!$N$164="F",C28,IF(Results!$N$165="F",C29,0))))))</f>
        <v>4</v>
      </c>
      <c r="AQ10" s="27">
        <f t="shared" si="2"/>
        <v>54</v>
      </c>
      <c r="AR10" s="14"/>
      <c r="AS10" s="29" t="s">
        <v>9</v>
      </c>
    </row>
    <row r="11" spans="1:45" ht="12.75">
      <c r="A11" s="19" t="s">
        <v>10</v>
      </c>
      <c r="B11" s="20">
        <f>IF(Results!$B$19="A",B24,IF(Results!$B$20="A",B25,IF(Results!$B$21="A",B26,IF(Results!$B$22="A",B27,IF(Results!$B$23="A",B28,IF(Results!$B$24="A",B29,0))))))</f>
        <v>5</v>
      </c>
      <c r="C11" s="20">
        <f>IF(Results!$B$52="A",C24,IF(Results!$B$53="A",C25,IF(Results!$B$54="A",C26,IF(Results!$B$55="A",C27,IF(Results!$B$56="A",C28,IF(Results!$B$57="A",C29,0))))))</f>
        <v>0</v>
      </c>
      <c r="D11" s="14">
        <f>IF(Results!$B$19="B",B24,IF(Results!$B$20="B",B25,IF(Results!$B$21="B",B26,IF(Results!$B$22="B",B27,IF(Results!$B$23="B",B28,IF(Results!$B$24="B",B29,0))))))</f>
        <v>10</v>
      </c>
      <c r="E11" s="14">
        <f>IF(Results!$B$52="B",C24,IF(Results!$B$53="B",C25,IF(Results!$B$54="B",C26,IF(Results!$B$55="B",C27,IF(Results!$B$56="B",C28,IF(Results!$B$57="B",C29,0))))))</f>
        <v>6</v>
      </c>
      <c r="F11" s="20">
        <f>IF(Results!$B$19="C",B24,IF(Results!$B$20="C",B25,IF(Results!$B$21="C",B26,IF(Results!$B$22="C",B27,IF(Results!$B$23="C",B28,IF(Results!$B$24="C",B29,0))))))</f>
        <v>6</v>
      </c>
      <c r="G11" s="20">
        <f>IF(Results!$B$52="C",C24,IF(Results!$B$53="C",C25,IF(Results!$B$54="C",C26,IF(Results!$B$55="C",C27,IF(Results!$B$56="C",C28,IF(Results!$B$57="C",C29,0))))))</f>
        <v>3</v>
      </c>
      <c r="H11" s="52">
        <f>IF(Results!$B$19="D",B24,IF(Results!$B$20="D",B25,IF(Results!$B$21="D",B26,IF(Results!$B$22="D",B27,IF(Results!$B$23="D",B28,IF(Results!$B$24="D",B29,0))))))</f>
        <v>8</v>
      </c>
      <c r="I11" s="14">
        <f>IF(Results!$B$52="D",C24,IF(Results!$B$53="D",C25,IF(Results!$B$54="D",C26,IF(Results!$B$55="D",C27,IF(Results!$B$56="D",C28,IF(Results!$B$57="D",C29,0))))))</f>
        <v>5</v>
      </c>
      <c r="J11" s="20">
        <f>IF(Results!$B$19="E",B24,IF(Results!$B$20="E",B25,IF(Results!$B$21="E",B26,IF(Results!$B$22="E",B27,IF(Results!$B$23="E",B28,IF(Results!$B$24="E",B29,0))))))</f>
        <v>7</v>
      </c>
      <c r="K11" s="20">
        <f>IF(Results!$B$52="E",C24,IF(Results!$B$53="E",C25,IF(Results!$B$54="E",C26,IF(Results!$B$55="E",C27,IF(Results!$B$56="E",C28,IF(Results!$B$57="E",C29,0))))))</f>
        <v>4</v>
      </c>
      <c r="L11" s="14">
        <f>IF(Results!$B$19="F",B24,IF(Results!$B$20="F",B25,IF(Results!$B$21="F",B26,IF(Results!$B$22="F",B27,IF(Results!$B$23="F",B28,IF(Results!$B$24="F",B29,0))))))</f>
        <v>0</v>
      </c>
      <c r="M11" s="14">
        <f>IF(Results!$B$52="F",C24,IF(Results!$B$53="F",C25,IF(Results!$B$54="F",C26,IF(Results!$B$55="F",C27,IF(Results!$B$56="F",C28,IF(Results!$B$57="F",C29,0))))))</f>
        <v>2</v>
      </c>
      <c r="N11" s="18">
        <f t="shared" si="0"/>
        <v>56</v>
      </c>
      <c r="P11" s="19" t="s">
        <v>10</v>
      </c>
      <c r="Q11" s="20">
        <f>IF(Results!$B$77="A",B24,IF(Results!$B$78="A",B25,IF(Results!$B$79="A",B26,IF(Results!$B$80="A",B27,IF(Results!$B$81="A",B28,IF(Results!$B$82="A",B29,0))))))</f>
        <v>7</v>
      </c>
      <c r="R11" s="20">
        <f>IF(Results!$B$110="A",C24,IF(Results!$B$111="A",C25,IF(Results!$B$112="A",C26,IF(Results!$B$113="A",C27,IF(Results!$B$114="A",C28,IF(Results!$B$115="A",C29,0))))))</f>
        <v>4</v>
      </c>
      <c r="S11" s="14">
        <f>IF(Results!$B$77="B",B24,IF(Results!$B$78="B",B25,IF(Results!$B$79="B",B26,IF(Results!$B$80="B",B27,IF(Results!$B$81="B",B28,IF(Results!$B$82="B",B29,0))))))</f>
        <v>10</v>
      </c>
      <c r="T11" s="14">
        <f>IF(Results!$B$110="B",C24,IF(Results!$B$111="B",C25,IF(Results!$B$112="B",C26,IF(Results!$B$113="B",C27,IF(Results!$B$114="B",C28,IF(Results!$B$115="B",C29,0))))))</f>
        <v>3</v>
      </c>
      <c r="U11" s="20">
        <f>IF(Results!$B$77="C",B24,IF(Results!$B$78="C",B25,IF(Results!$B$79="C",B26,IF(Results!$B$80="C",B27,IF(Results!$B$81="C",B28,IF(Results!$B$82="C",B29,0))))))</f>
        <v>4</v>
      </c>
      <c r="V11" s="20">
        <f>IF(Results!$B$110="C",C24,IF(Results!$B$111="C",C25,IF(Results!$B$112="C",C26,IF(Results!$B$113="C",C27,IF(Results!$B$114="C",C28,IF(Results!$B$115="C",C29,0))))))</f>
        <v>2</v>
      </c>
      <c r="W11" s="14">
        <f>IF(Results!$B$77="D",B24,IF(Results!$B$78="D",B25,IF(Results!$B$79="D",B26,IF(Results!$B$80="D",B27,IF(Results!$B$81="D",B28,IF(Results!$B$82="D",B29,0))))))</f>
        <v>6</v>
      </c>
      <c r="X11" s="14">
        <f>IF(Results!$B$110="D",C24,IF(Results!$B$111="D",C25,IF(Results!$B$112="D",C26,IF(Results!$B$113="D",C27,IF(Results!$B$114="D",C28,IF(Results!$B$115="D",C29,0))))))</f>
        <v>0</v>
      </c>
      <c r="Y11" s="20">
        <f>IF(Results!$B$77="E",B24,IF(Results!$B$78="E",B25,IF(Results!$B$79="E",B26,IF(Results!$B$80="E",B27,IF(Results!$B$81="E",B28,IF(Results!$B$82="E",B29,0))))))</f>
        <v>8</v>
      </c>
      <c r="Z11" s="20">
        <f>IF(Results!$B$110="E",C24,IF(Results!$B$111="E",C25,IF(Results!$B$112="E",C26,IF(Results!$B$113="E",C27,IF(Results!$B$114="E",C28,IF(Results!$B$115="E",C29,0))))))</f>
        <v>6</v>
      </c>
      <c r="AA11" s="14">
        <f>IF(Results!$B$77="F",B24,IF(Results!$B$78="F",B25,IF(Results!$B$79="F",B26,IF(Results!$B$80="F",B27,IF(Results!$B$81="F",B28,IF(Results!$B$82="F",B29,0))))))</f>
        <v>5</v>
      </c>
      <c r="AB11" s="14">
        <f>IF(Results!$B$110="F",C24,IF(Results!$B$111="F",C25,IF(Results!$B$112="F",C26,IF(Results!$B$113="F",C27,IF(Results!$B$114="F",C28,IF(Results!$B$115="F",C29,0))))))</f>
        <v>5</v>
      </c>
      <c r="AC11" s="18">
        <f t="shared" si="1"/>
        <v>60</v>
      </c>
      <c r="AE11" s="28">
        <f>IF(Results!$B$135="A",B24,IF(Results!$B$136="A",B25,IF(Results!$B$137="A",B26,IF(Results!$B$138="A",B27,IF(Results!$B$139="A",B28,IF(Results!$B$140="A",B29,0))))))</f>
        <v>7</v>
      </c>
      <c r="AF11" s="20">
        <f>IF(Results!$B$168="A",C24,IF(Results!$B$169="A",C25,IF(Results!$B$170="A",C26,IF(Results!$B$171="A",C27,IF(Results!$B$172="A",C28,IF(Results!$B$173="A",C29,0))))))</f>
        <v>4</v>
      </c>
      <c r="AG11" s="14">
        <f>IF(Results!$B$135="B",B24,IF(Results!$B$136="B",B25,IF(Results!$B$137="B",B26,IF(Results!$B$138="B",B27,IF(Results!$B$139="B",B28,IF(Results!$B$140="B",B29,0))))))</f>
        <v>10</v>
      </c>
      <c r="AH11" s="14">
        <f>IF(Results!$B$168="B",C24,IF(Results!$B$169="B",C25,IF(Results!$B$170="B",C26,IF(Results!$B$171="B",C27,IF(Results!$B$172="B",C28,IF(Results!$B$173="B",C29,0))))))</f>
        <v>5</v>
      </c>
      <c r="AI11" s="20">
        <f>IF(Results!$B$135="C",B24,IF(Results!$B$136="C",B25,IF(Results!$B$137="C",B26,IF(Results!$B$138="C",B27,IF(Results!$B$139="C",B28,IF(Results!$B$140="C",B29,0))))))</f>
        <v>0</v>
      </c>
      <c r="AJ11" s="20">
        <f>IF(Results!$B$168="C",C24,IF(Results!$B$169="C",C25,IF(Results!$B$170="C",C26,IF(Results!$B$171="C",C27,IF(Results!$B$172="C",C28,IF(Results!$B$173="C",C29,0))))))</f>
        <v>0</v>
      </c>
      <c r="AK11" s="14">
        <f>IF(Results!$B$135="D",B24,IF(Results!$B$136="D",B25,IF(Results!$B$137="D",B26,IF(Results!$B$138="D",B27,IF(Results!$B$139="D",B28,IF(Results!$B$140="D",B29,0))))))</f>
        <v>6</v>
      </c>
      <c r="AL11" s="14">
        <f>IF(Results!$B$168="D",C24,IF(Results!$B$169="D",C25,IF(Results!$B$170="D",C26,IF(Results!$B$171="D",C27,IF(Results!$B$172="D",C28,IF(Results!$B$173="D",C29,0))))))</f>
        <v>0</v>
      </c>
      <c r="AM11" s="20">
        <f>IF(Results!$B$135="E",B24,IF(Results!$B$136="E",B25,IF(Results!$B$137="E",B26,IF(Results!$B$138="E",B27,IF(Results!$B$139="E",B28,IF(Results!$B$140="E",B29,0))))))</f>
        <v>8</v>
      </c>
      <c r="AN11" s="20">
        <f>IF(Results!$B$168="E",C24,IF(Results!$B$169="E",C25,IF(Results!$B$170="E",C26,IF(Results!$B$171="E",C27,IF(Results!$B$172="E",C28,IF(Results!$B$173="E",C29,0))))))</f>
        <v>6</v>
      </c>
      <c r="AO11" s="14">
        <f>IF(Results!$B$135="F",B24,IF(Results!$B$136="F",B25,IF(Results!$B$137="F",B26,IF(Results!$B$138="F",B27,IF(Results!$B$139="F",B28,IF(Results!$B$140="F",B29,0))))))</f>
        <v>5</v>
      </c>
      <c r="AP11" s="14">
        <f>IF(Results!$B$168="F",C24,IF(Results!$B$169="F",C25,IF(Results!$B$170="F",C26,IF(Results!$B$171="F",C27,IF(Results!$B$172="F",C28,IF(Results!$B$173="F",C29,0))))))</f>
        <v>0</v>
      </c>
      <c r="AQ11" s="27">
        <f t="shared" si="2"/>
        <v>51</v>
      </c>
      <c r="AR11" s="14"/>
      <c r="AS11" s="29" t="s">
        <v>10</v>
      </c>
    </row>
    <row r="12" spans="1:45" ht="12.75">
      <c r="A12" s="19" t="s">
        <v>11</v>
      </c>
      <c r="B12" s="20">
        <f>IF(Results!$F$19="A",B24,IF(Results!$F$20="A",B25,IF(Results!$F$21="A",B26,IF(Results!$F$22="A",B27,IF(Results!$F$23="A",B28,IF(Results!$F$24="A",B29,0))))))</f>
        <v>8</v>
      </c>
      <c r="C12" s="20">
        <f>IF(Results!$F$52="A",C24,IF(Results!$F$53="A",C25,IF(Results!$F$54="A",C26,IF(Results!$F$55="A",C27,IF(Results!$F$56="A",C28,IF(Results!$F$57="A",C29,0))))))</f>
        <v>6</v>
      </c>
      <c r="D12" s="14">
        <f>IF(Results!$F$19="B",B24,IF(Results!$F$20="B",B25,IF(Results!$F$21="B",B26,IF(Results!$F$22="B",B27,IF(Results!$F$23="B",B28,IF(Results!$F$24="B",B29,0))))))</f>
        <v>7</v>
      </c>
      <c r="E12" s="14">
        <f>IF(Results!$F$52="B",C24,IF(Results!$F$53="B",C25,IF(Results!$F$54="B",C26,IF(Results!$F$55="B",C27,IF(Results!$F$56="B",C28,IF(Results!$F$57="B",C29,0))))))</f>
        <v>4</v>
      </c>
      <c r="F12" s="20">
        <f>IF(Results!$F$19="C",B24,IF(Results!$F$20="C",B25,IF(Results!$F$21="C",B26,IF(Results!$F$22="C",B27,IF(Results!$F$23="C",B28,IF(Results!$F$24="C",B29,0))))))</f>
        <v>5</v>
      </c>
      <c r="G12" s="20">
        <f>IF(Results!$F$52="C",C24,IF(Results!$F$53="C",C25,IF(Results!$F$54="C",C26,IF(Results!$F$55="C",C27,IF(Results!$F$56="C",C28,IF(Results!$F$57="C",C29,0))))))</f>
        <v>0</v>
      </c>
      <c r="H12" s="52">
        <f>IF(Results!$F$19="D",B24,IF(Results!$F$20="D",B25,IF(Results!$F$21="D",B26,IF(Results!$F$22="D",B27,IF(Results!$F$23="D",B28,IF(Results!$F$24="D",B29,0))))))</f>
        <v>10</v>
      </c>
      <c r="I12" s="14">
        <f>IF(Results!$F$52="D",C24,IF(Results!$F$53="D",C25,IF(Results!$F$54="D",C26,IF(Results!$F$55="D",C27,IF(Results!$F$56="D",C28,IF(Results!$F$57="D",C29,0))))))</f>
        <v>3</v>
      </c>
      <c r="J12" s="20">
        <f>IF(Results!$F$19="E",B24,IF(Results!$F$20="E",B25,IF(Results!$F$21="E",B26,IF(Results!$F$22="E",B27,IF(Results!$F$23="E",B28,IF(Results!$F$24="E",B29,0))))))</f>
        <v>6</v>
      </c>
      <c r="K12" s="20">
        <f>IF(Results!$F$52="E",C24,IF(Results!$F$53="E",C25,IF(Results!$F$54="E",C26,IF(Results!$F$55="E",C27,IF(Results!$F$56="E",C28,IF(Results!$F$57="E",C29,0))))))</f>
        <v>5</v>
      </c>
      <c r="L12" s="14">
        <f>IF(Results!$F$19="F",B24,IF(Results!$F$20="F",B25,IF(Results!$F$21="F",B26,IF(Results!$F$22="F",B27,IF(Results!$F$23="F",B28,IF(Results!$F$24="F",B29,0))))))</f>
        <v>4</v>
      </c>
      <c r="M12" s="14">
        <f>IF(Results!$F$52="F",C24,IF(Results!$F$53="F",C25,IF(Results!$F$54="F",C26,IF(Results!$F$55="F",C27,IF(Results!$F$56="F",C28,IF(Results!$F$57="F",C29,0))))))</f>
        <v>0</v>
      </c>
      <c r="N12" s="18">
        <f t="shared" si="0"/>
        <v>58</v>
      </c>
      <c r="P12" s="19" t="s">
        <v>11</v>
      </c>
      <c r="Q12" s="20">
        <f>IF(Results!$F$77="A",B24,IF(Results!$F$78="A",B25,IF(Results!$F$79="A",B26,IF(Results!$F$80="A",B27,IF(Results!$F$81="A",B28,IF(Results!$F$82="A",B29,0))))))</f>
        <v>6</v>
      </c>
      <c r="R12" s="20">
        <f>IF(Results!$F$110="A",C24,IF(Results!$F$111="A",C25,IF(Results!$F$112="A",C26,IF(Results!$F$113="A",C27,IF(Results!$F$114="A",C28,IF(Results!$F$115="A",C29,0))))))</f>
        <v>3</v>
      </c>
      <c r="S12" s="14">
        <f>IF(Results!$F$77="B",B24,IF(Results!$F$78="B",B25,IF(Results!$F$79="B",B26,IF(Results!$F$80="B",B27,IF(Results!$F$81="B",B28,IF(Results!$F$82="B",B29,0))))))</f>
        <v>4</v>
      </c>
      <c r="T12" s="14">
        <f>IF(Results!$F$110="B",C24,IF(Results!$F$111="B",C25,IF(Results!$F$112="B",C26,IF(Results!$F$113="B",C27,IF(Results!$F$114="B",C28,IF(Results!$F$115="B",C29,0))))))</f>
        <v>0</v>
      </c>
      <c r="U12" s="20">
        <f>IF(Results!$F$77="C",B24,IF(Results!$F$78="C",B25,IF(Results!$F$79="C",B26,IF(Results!$F$80="C",B27,IF(Results!$F$81="C",B28,IF(Results!$F$82="C",B29,0))))))</f>
        <v>8</v>
      </c>
      <c r="V12" s="20">
        <f>IF(Results!$F$110="C",C24,IF(Results!$F$111="C",C25,IF(Results!$F$112="C",C26,IF(Results!$F$113="C",C27,IF(Results!$F$114="C",C28,IF(Results!$F$115="C",C29,0))))))</f>
        <v>6</v>
      </c>
      <c r="W12" s="14">
        <f>IF(Results!$F$77="D",B24,IF(Results!$F$78="D",B25,IF(Results!$F$79="D",B26,IF(Results!$F$80="D",B27,IF(Results!$F$81="D",B28,IF(Results!$F$82="D",B29,0))))))</f>
        <v>5</v>
      </c>
      <c r="X12" s="14">
        <f>IF(Results!$F$110="D",C24,IF(Results!$F$111="D",C25,IF(Results!$F$112="D",C26,IF(Results!$F$113="D",C27,IF(Results!$F$114="D",C28,IF(Results!$F$115="D",C29,0))))))</f>
        <v>0</v>
      </c>
      <c r="Y12" s="20">
        <f>IF(Results!$F$77="E",B24,IF(Results!$F$78="E",B25,IF(Results!$F$79="E",B26,IF(Results!$F$80="E",B27,IF(Results!$F$81="E",B28,IF(Results!$F$82="E",B29,0))))))</f>
        <v>10</v>
      </c>
      <c r="Z12" s="20">
        <f>IF(Results!$F$110="E",C24,IF(Results!$F$111="E",C25,IF(Results!$F$112="E",C26,IF(Results!$F$113="E",C27,IF(Results!$F$114="E",C28,IF(Results!$F$115="E",C29,0))))))</f>
        <v>5</v>
      </c>
      <c r="AA12" s="14">
        <f>IF(Results!$F$77="F",B24,IF(Results!$F$78="F",B25,IF(Results!$F$79="F",B26,IF(Results!$F$80="F",B27,IF(Results!$F$81="F",B28,IF(Results!$F$82="F",B29,0))))))</f>
        <v>7</v>
      </c>
      <c r="AB12" s="14">
        <f>IF(Results!$F$110="F",C24,IF(Results!$F$111="F",C25,IF(Results!$F$112="F",C26,IF(Results!$F$113="F",C27,IF(Results!$F$114="F",C28,IF(Results!$F$115="F",C29,0))))))</f>
        <v>4</v>
      </c>
      <c r="AC12" s="18">
        <f t="shared" si="1"/>
        <v>58</v>
      </c>
      <c r="AE12" s="28">
        <f>IF(Results!$F$135="A",B24,IF(Results!$F$136="A",B25,IF(Results!$F$137="A",B26,IF(Results!$F$138="A",B27,IF(Results!$F$139="A",B28,IF(Results!$F$140="A",B29,0))))))</f>
        <v>10</v>
      </c>
      <c r="AF12" s="77">
        <f>IF(Results!$F$168="A",C24,IF(Results!$F$169="A",C25,IF(Results!$F$170="A",C26,IF(Results!$F$171="A",C27,IF(Results!$F$172="A",C28,IF(Results!$F$173="A",C29,0))))))</f>
        <v>6</v>
      </c>
      <c r="AG12" s="52">
        <f>IF(Results!$F$135="B",B24,IF(Results!$F$136="B",B25,IF(Results!$F$137="B",B26,IF(Results!$F$138="B",B27,IF(Results!$F$139="B",B28,IF(Results!$F$140="B",B29,0))))))</f>
        <v>6</v>
      </c>
      <c r="AH12" s="52">
        <f>IF(Results!$F$168="B",C24,IF(Results!$F$169="B",C25,IF(Results!$F$170="B",C26,IF(Results!$F$171="B",C27,IF(Results!$F$172="B",C28,IF(Results!$F$173="B",C29,0))))))</f>
        <v>0</v>
      </c>
      <c r="AI12" s="77">
        <f>IF(Results!$F$135="C",B24,IF(Results!$F$136="C",B25,IF(Results!$F$137="C",B26,IF(Results!$F$138="C",B27,IF(Results!$F$139="C",B28,IF(Results!$F$140="C",B29,0))))))</f>
        <v>5</v>
      </c>
      <c r="AJ12" s="77">
        <f>IF(Results!$F$168="C",C24,IF(Results!$F$169="C",C25,IF(Results!$F$170="C",C26,IF(Results!$F$171="C",C27,IF(Results!$F$172="C",C28,IF(Results!$F$173="C",C29,0))))))</f>
        <v>4</v>
      </c>
      <c r="AK12" s="52">
        <f>IF(Results!$F$135="D",B24,IF(Results!$F$136="D",B25,IF(Results!$F$137="D",B26,IF(Results!$F$138="D",B27,IF(Results!$F$139="D",B28,IF(Results!$F$140="D",B29,0))))))</f>
        <v>8</v>
      </c>
      <c r="AL12" s="52">
        <f>IF(Results!$F$168="D",C24,IF(Results!$F$169="D",C25,IF(Results!$F$170="D",C26,IF(Results!$F$171="D",C27,IF(Results!$F$172="D",C28,IF(Results!$F$173="D",C29,0))))))</f>
        <v>0</v>
      </c>
      <c r="AM12" s="20">
        <f>IF(Results!$F$135="E",B24,IF(Results!$F$136="E",B25,IF(Results!$F$137="E",B26,IF(Results!$F$138="E",B27,IF(Results!$F$139="E",B28,IF(Results!$F$140="E",B29,0))))))</f>
        <v>7</v>
      </c>
      <c r="AN12" s="20">
        <f>IF(Results!$F$168="E",C24,IF(Results!$F$169="E",C25,IF(Results!$F$170="E",C26,IF(Results!$F$171="E",C27,IF(Results!$F$172="E",C28,IF(Results!$F$173="E",C29,0))))))</f>
        <v>5</v>
      </c>
      <c r="AO12" s="14">
        <f>IF(Results!$F$135="F",B24,IF(Results!$F$136="F",B25,IF(Results!$F$137="F",B26,IF(Results!$F$138="F",B27,IF(Results!$F$139="F",B28,IF(Results!$F$140="F",B29,0))))))</f>
        <v>0</v>
      </c>
      <c r="AP12" s="14">
        <f>IF(Results!$F$168="F",C24,IF(Results!$F$169="F",C25,IF(Results!$F$170="F",C26,IF(Results!$F$171="F",C27,IF(Results!$F$172="F",C28,IF(Results!$F$173="F",C29,0))))))</f>
        <v>0</v>
      </c>
      <c r="AQ12" s="27">
        <f t="shared" si="2"/>
        <v>51</v>
      </c>
      <c r="AR12" s="14"/>
      <c r="AS12" s="29" t="s">
        <v>11</v>
      </c>
    </row>
    <row r="13" spans="1:45" ht="12.75">
      <c r="A13" s="19" t="s">
        <v>13</v>
      </c>
      <c r="B13" s="20">
        <f>IF(Results!$J$19="A",B24,IF(Results!$J$20="A",B25,IF(Results!$J$21="A",B26,IF(Results!$J$22="A",B27,IF(Results!$J$23="A",B28,IF(Results!$J$24="A",B29,0))))))</f>
        <v>5</v>
      </c>
      <c r="C13" s="20">
        <f>IF(Results!$J$52="A",C24,IF(Results!$J$53="A",C25,IF(Results!$J$54="A",C26,IF(Results!$J$55="A",C27,IF(Results!$J$56="A",C28,IF(Results!$J$57="A",C29,0))))))</f>
        <v>0</v>
      </c>
      <c r="D13" s="14">
        <f>IF(Results!$J$19="B",B24,IF(Results!$J$20="B",B25,IF(Results!$J$21="B",B26,IF(Results!$J$22="B",B27,IF(Results!$J$23="B",B28,IF(Results!$J$24="B",B29,0))))))</f>
        <v>10</v>
      </c>
      <c r="E13" s="14">
        <f>IF(Results!$J$52="B",C24,IF(Results!$J$53="B",C25,IF(Results!$J$54="B",C26,IF(Results!$J$55="B",C27,IF(Results!$J$56="B",C28,IF(Results!$J$57="B",C29,0))))))</f>
        <v>4</v>
      </c>
      <c r="F13" s="20">
        <f>IF(Results!$J$19="C",B24,IF(Results!$J$20="C",B25,IF(Results!$J$21="C",B26,IF(Results!$J$22="C",B27,IF(Results!$J$23="C",B28,IF(Results!$J$24="C",B29,0))))))</f>
        <v>6</v>
      </c>
      <c r="G13" s="20">
        <f>IF(Results!$J$52="C",C24,IF(Results!$J$53="C",C25,IF(Results!$J$54="C",C26,IF(Results!$J$55="C",C27,IF(Results!$J$56="C",C28,IF(Results!$J$57="C",C29,0))))))</f>
        <v>2</v>
      </c>
      <c r="H13" s="14">
        <f>IF(Results!$J$19="D",B24,IF(Results!$J$20="D",B25,IF(Results!$J$21="D",B26,IF(Results!$J$22="D",B27,IF(Results!$J$23="D",B28,IF(Results!$J$24="D",B29,0))))))</f>
        <v>4</v>
      </c>
      <c r="I13" s="14">
        <f>IF(Results!$J$52="D",C24,IF(Results!$J$53="D",C25,IF(Results!$J$54="D",C26,IF(Results!$J$55="D",C27,IF(Results!$J$56="D",C28,IF(Results!$J$57="D",C29,0))))))</f>
        <v>3</v>
      </c>
      <c r="J13" s="20">
        <f>IF(Results!$J$19="E",B24,IF(Results!$J$20="E",B25,IF(Results!$J$21="E",B26,IF(Results!$J$22="E",B27,IF(Results!$J$23="E",B28,IF(Results!$J$24="E",B29,0))))))</f>
        <v>8</v>
      </c>
      <c r="K13" s="20">
        <f>IF(Results!$J$52="E",C24,IF(Results!$J$53="E",C25,IF(Results!$J$54="E",C26,IF(Results!$J$55="E",C27,IF(Results!$J$56="E",C28,IF(Results!$J$57="E",C29,0))))))</f>
        <v>6</v>
      </c>
      <c r="L13" s="14">
        <f>IF(Results!$J$19="F",B24,IF(Results!$J$20="F",B25,IF(Results!$J$21="F",B26,IF(Results!$J$22="F",B27,IF(Results!$J$23="F",B28,IF(Results!$J$24="F",B29,0))))))</f>
        <v>7</v>
      </c>
      <c r="M13" s="14">
        <f>IF(Results!$J$52="F",C24,IF(Results!$J$53="F",C25,IF(Results!$J$54="F",C26,IF(Results!$J$55="F",C27,IF(Results!$J$56="F",C28,IF(Results!$J$57="F",C29,0))))))</f>
        <v>5</v>
      </c>
      <c r="N13" s="18">
        <f t="shared" si="0"/>
        <v>60</v>
      </c>
      <c r="P13" s="19" t="s">
        <v>13</v>
      </c>
      <c r="Q13" s="20">
        <f>IF(Results!$J$77="A",B24,IF(Results!$J$78="A",B25,IF(Results!$J$79="A",B26,IF(Results!$J$80="A",B27,IF(Results!$J$81="A",B28,IF(Results!$J$82="A",B29,0))))))</f>
        <v>5</v>
      </c>
      <c r="R13" s="20">
        <f>IF(Results!$J$110="A",C24,IF(Results!$J$111="A",C25,IF(Results!$J$112="A",C26,IF(Results!$J$113="A",C27,IF(Results!$J$114="A",C28,IF(Results!$J$115="A",C29,0))))))</f>
        <v>2</v>
      </c>
      <c r="S13" s="14">
        <f>IF(Results!$J$77="B",B24,IF(Results!$J$78="B",B25,IF(Results!$J$79="B",B26,IF(Results!$J$80="B",B27,IF(Results!$J$81="B",B28,IF(Results!$J$82="B",B29,0))))))</f>
        <v>8</v>
      </c>
      <c r="T13" s="14">
        <f>IF(Results!$J$110="B",C24,IF(Results!$J$111="B",C25,IF(Results!$J$112="B",C26,IF(Results!$J$113="B",C27,IF(Results!$J$114="B",C28,IF(Results!$J$115="B",C29,0))))))</f>
        <v>5</v>
      </c>
      <c r="U13" s="20">
        <f>IF(Results!$J$77="C",B24,IF(Results!$J$78="C",B25,IF(Results!$J$79="C",B26,IF(Results!$J$80="C",B27,IF(Results!$J$81="C",B28,IF(Results!$J$82="C",B29,0))))))</f>
        <v>6</v>
      </c>
      <c r="V13" s="20">
        <f>IF(Results!$J$110="C",C24,IF(Results!$J$111="C",C25,IF(Results!$J$112="C",C26,IF(Results!$J$113="C",C27,IF(Results!$J$114="C",C28,IF(Results!$J$115="C",C29,0))))))</f>
        <v>3</v>
      </c>
      <c r="W13" s="14">
        <f>IF(Results!$J$77="D",B24,IF(Results!$J$78="D",B25,IF(Results!$J$79="D",B26,IF(Results!$J$80="D",B27,IF(Results!$J$81="D",B28,IF(Results!$J$82="D",B29,0))))))</f>
        <v>10</v>
      </c>
      <c r="X13" s="14">
        <f>IF(Results!$J$110="D",C24,IF(Results!$J$111="D",C25,IF(Results!$J$112="D",C26,IF(Results!$J$113="D",C27,IF(Results!$J$114="D",C28,IF(Results!$J$115="D",C29,0))))))</f>
        <v>4</v>
      </c>
      <c r="Y13" s="20">
        <f>IF(Results!$J$77="E",B24,IF(Results!$J$78="E",B25,IF(Results!$J$79="E",B26,IF(Results!$J$80="E",B27,IF(Results!$J$81="E",B28,IF(Results!$J$82="E",B29,0))))))</f>
        <v>7</v>
      </c>
      <c r="Z13" s="20">
        <f>IF(Results!$J$110="E",C24,IF(Results!$J$111="E",C25,IF(Results!$J$112="E",C26,IF(Results!$J$113="E",C27,IF(Results!$J$114="E",C28,IF(Results!$J$115="E",C29,0))))))</f>
        <v>6</v>
      </c>
      <c r="AA13" s="14">
        <f>IF(Results!$J$77="F",B24,IF(Results!$J$78="F",B25,IF(Results!$J$79="F",B26,IF(Results!$J$80="F",B27,IF(Results!$J$81="F",B28,IF(Results!$J$82="F",B29,0))))))</f>
        <v>0</v>
      </c>
      <c r="AB13" s="14">
        <f>IF(Results!$J$110="F",C24,IF(Results!$J$111="F",C25,IF(Results!$J$112="F",C26,IF(Results!$J$113="F",C27,IF(Results!$J$114="F",C28,IF(Results!$J$115="F",C29,0))))))</f>
        <v>0</v>
      </c>
      <c r="AC13" s="18">
        <f t="shared" si="1"/>
        <v>56</v>
      </c>
      <c r="AE13" s="28">
        <f>IF(Results!$J$135="A",B24,IF(Results!$J$136="A",B25,IF(Results!$J$137="A",B26,IF(Results!$J$138="A",B27,IF(Results!$J$139="A",B28,IF(Results!$J$140="A",B29,0))))))</f>
        <v>7</v>
      </c>
      <c r="AF13" s="20">
        <f>IF(Results!$J$168="A",C24,IF(Results!$J$169="A",C25,IF(Results!$J$170="A",C26,IF(Results!$J$171="A",C27,IF(Results!$J$172="A",C28,IF(Results!$J$173="A",C29,0))))))</f>
        <v>4</v>
      </c>
      <c r="AG13" s="14">
        <f>IF(Results!$J$135="B",B24,IF(Results!$J$136="B",B25,IF(Results!$J$137="B",B26,IF(Results!$J$138="B",B27,IF(Results!$J$139="B",B28,IF(Results!$J$140="B",B29,0))))))</f>
        <v>10</v>
      </c>
      <c r="AH13" s="14">
        <f>IF(Results!$J$168="B",C24,IF(Results!$J$169="B",C25,IF(Results!$J$170="B",C26,IF(Results!$J$171="B",C27,IF(Results!$J$172="B",C28,IF(Results!$J$173="B",C29,0))))))</f>
        <v>5</v>
      </c>
      <c r="AI13" s="20">
        <f>IF(Results!$J$135="C",B24,IF(Results!$J$136="C",B25,IF(Results!$J$137="C",B26,IF(Results!$J$138="C",B27,IF(Results!$J$139="C",B28,IF(Results!$J$140="C",B29,0))))))</f>
        <v>0</v>
      </c>
      <c r="AJ13" s="20">
        <f>IF(Results!$J$168="C",C24,IF(Results!$J$169="C",C25,IF(Results!$J$170="C",C26,IF(Results!$J$171="C",C27,IF(Results!$J$172="C",C28,IF(Results!$J$173="C",C29,0))))))</f>
        <v>0</v>
      </c>
      <c r="AK13" s="14">
        <f>IF(Results!$J$135="D",B24,IF(Results!$J$136="D",B25,IF(Results!$J$137="D",B26,IF(Results!$J$138="D",B27,IF(Results!$J$139="D",B28,IF(Results!$J$140="D",B29,0))))))</f>
        <v>0</v>
      </c>
      <c r="AL13" s="14">
        <f>IF(Results!$J$168="D",C24,IF(Results!$J$169="D",C25,IF(Results!$J$170="D",C26,IF(Results!$J$171="D",C27,IF(Results!$J$172="D",C28,IF(Results!$J$173="D",C29,0))))))</f>
        <v>0</v>
      </c>
      <c r="AM13" s="20">
        <f>IF(Results!$J$135="E",B24,IF(Results!$J$136="E",B25,IF(Results!$J$137="E",B26,IF(Results!$J$138="E",B27,IF(Results!$J$139="E",B28,IF(Results!$J$140="E",B29,0))))))</f>
        <v>8</v>
      </c>
      <c r="AN13" s="20">
        <f>IF(Results!$J$168="E",C24,IF(Results!$J$169="E",C25,IF(Results!$J$170="E",C26,IF(Results!$J$171="E",C27,IF(Results!$J$172="E",C28,IF(Results!$J$173="E",C29,0))))))</f>
        <v>6</v>
      </c>
      <c r="AO13" s="14">
        <f>IF(Results!$J$135="F",B24,IF(Results!$J$136="F",B25,IF(Results!$J$137="F",B26,IF(Results!$J$138="F",B27,IF(Results!$J$139="F",B28,IF(Results!$J$140="F",B29,0))))))</f>
        <v>6</v>
      </c>
      <c r="AP13" s="14">
        <f>IF(Results!$J$168="F",C24,IF(Results!$J$169="F",C25,IF(Results!$J$170="F",C26,IF(Results!$J$171="F",C27,IF(Results!$J$172="F",C28,IF(Results!$J$173="F",C29,0))))))</f>
        <v>3</v>
      </c>
      <c r="AQ13" s="27">
        <f t="shared" si="2"/>
        <v>49</v>
      </c>
      <c r="AR13" s="14"/>
      <c r="AS13" s="29" t="s">
        <v>13</v>
      </c>
    </row>
    <row r="14" spans="1:45" ht="12.75">
      <c r="A14" s="19" t="s">
        <v>12</v>
      </c>
      <c r="B14" s="20">
        <f>IF(Results!$N$19="A",B24,IF(Results!$N$20="A",B25,IF(Results!$N$21="A",B26,IF(Results!$N$22="A",B27,IF(Results!$N$23="A",B28,IF(Results!$N$24="A",B29,0))))))</f>
        <v>7</v>
      </c>
      <c r="C14" s="20">
        <f>IF(Results!$N$52="A",C24,IF(Results!$N$53="A",C25,IF(Results!$N$54="A",C26,IF(Results!$N$55="A",C27,IF(Results!$N$56="A",C28,IF(Results!$N$57="A",C29,0))))))</f>
        <v>3</v>
      </c>
      <c r="D14" s="14">
        <f>IF(Results!$N$19="B",B24,IF(Results!$N$20="B",B25,IF(Results!$N$21="B",B26,IF(Results!$N$22="B",B27,IF(Results!$N$23="B",B28,IF(Results!$N$24="B",B29,0))))))</f>
        <v>10</v>
      </c>
      <c r="E14" s="14">
        <f>IF(Results!$N$52="B",C24,IF(Results!$N$53="B",C25,IF(Results!$N$54="B",C26,IF(Results!$N$55="B",C27,IF(Results!$N$56="B",C28,IF(Results!$N$57="B",C29,0))))))</f>
        <v>6</v>
      </c>
      <c r="F14" s="20">
        <f>IF(Results!$N$19="C",B24,IF(Results!$N$20="C",B25,IF(Results!$N$21="C",B26,IF(Results!$N$22="C",B27,IF(Results!$N$23="C",B28,IF(Results!$N$24="C",B29,0))))))</f>
        <v>8</v>
      </c>
      <c r="G14" s="20">
        <f>IF(Results!$N$52="C",C24,IF(Results!$N$53="C",C25,IF(Results!$N$54="C",C26,IF(Results!$N$55="C",C27,IF(Results!$N$56="C",C28,IF(Results!$N$57="C",C29,0))))))</f>
        <v>4</v>
      </c>
      <c r="H14" s="14">
        <f>IF(Results!$N$19="D",B24,IF(Results!$N$20="D",B25,IF(Results!$N$21="D",B26,IF(Results!$N$22="D",B27,IF(Results!$N$23="D",B28,IF(Results!$N$24="D",B29,0))))))</f>
        <v>6</v>
      </c>
      <c r="I14" s="14">
        <f>IF(Results!$N$52="D",C24,IF(Results!$N$53="D",C25,IF(Results!$N$54="D",C26,IF(Results!$N$55="D",C27,IF(Results!$N$56="D",C28,IF(Results!$N$57="D",C29,0))))))</f>
        <v>5</v>
      </c>
      <c r="J14" s="20">
        <f>IF(Results!$N$19="E",B24,IF(Results!$N$20="E",B25,IF(Results!$N$21="E",B26,IF(Results!$N$22="E",B27,IF(Results!$N$23="E",B28,IF(Results!$N$24="E",B29,0))))))</f>
        <v>0</v>
      </c>
      <c r="K14" s="20">
        <f>IF(Results!$N$52="E",C24,IF(Results!$N$53="E",C25,IF(Results!$N$54="E",C26,IF(Results!$N$55="E",C27,IF(Results!$N$56="E",C28,IF(Results!$N$57="E",C29,0))))))</f>
        <v>0</v>
      </c>
      <c r="L14" s="14">
        <f>IF(Results!$N$19="F",B24,IF(Results!$N$20="F",B25,IF(Results!$N$21="F",B26,IF(Results!$N$22="F",B27,IF(Results!$N$23="F",B28,IF(Results!$N$24="F",B29,0))))))</f>
        <v>0</v>
      </c>
      <c r="M14" s="14">
        <f>IF(Results!$N$52="F",C24,IF(Results!$N$53="F",C25,IF(Results!$N$54="F",C26,IF(Results!$N$55="F",C27,IF(Results!$N$56="F",C28,IF(Results!$N$57="F",C29,0))))))</f>
        <v>0</v>
      </c>
      <c r="N14" s="18">
        <f t="shared" si="0"/>
        <v>49</v>
      </c>
      <c r="P14" s="19" t="s">
        <v>12</v>
      </c>
      <c r="Q14" s="20">
        <f>IF(Results!$N$77="A",B24,IF(Results!$N$78="A",B25,IF(Results!$N$79="A",B26,IF(Results!$N$80="A",B27,IF(Results!$N$81="A",B28,IF(Results!$N$82="A",B29,0))))))</f>
        <v>5</v>
      </c>
      <c r="R14" s="20">
        <f>IF(Results!$N$110="A",C24,IF(Results!$N$111="A",C25,IF(Results!$N$112="A",C26,IF(Results!$N$113="A",C27,IF(Results!$N$114="A",C28,IF(Results!$N$115="A",C29,0))))))</f>
        <v>2</v>
      </c>
      <c r="S14" s="14">
        <f>IF(Results!$N$77="B",B24,IF(Results!$N$78="B",B25,IF(Results!$N$79="B",B26,IF(Results!$N$80="B",B27,IF(Results!$N$81="B",B28,IF(Results!$N$82="B",B29,0))))))</f>
        <v>7</v>
      </c>
      <c r="T14" s="14">
        <f>IF(Results!$N$110="B",C24,IF(Results!$N$111="B",C25,IF(Results!$N$112="B",C26,IF(Results!$N$113="B",C27,IF(Results!$N$114="B",C28,IF(Results!$N$115="B",C29,0))))))</f>
        <v>3</v>
      </c>
      <c r="U14" s="20">
        <f>IF(Results!$N$77="C",B24,IF(Results!$N$78="C",B25,IF(Results!$N$79="C",B26,IF(Results!$N$80="C",B27,IF(Results!$N$81="C",B28,IF(Results!$N$82="C",B29,0))))))</f>
        <v>6</v>
      </c>
      <c r="V14" s="20">
        <f>IF(Results!$N$110="C",C24,IF(Results!$N$111="C",C25,IF(Results!$N$112="C",C26,IF(Results!$N$113="C",C27,IF(Results!$N$114="C",C28,IF(Results!$N$115="C",C29,0))))))</f>
        <v>5</v>
      </c>
      <c r="W14" s="14">
        <f>IF(Results!$N$77="D",B24,IF(Results!$N$78="D",B25,IF(Results!$N$79="D",B26,IF(Results!$N$80="D",B27,IF(Results!$N$81="D",B28,IF(Results!$N$82="D",B29,0))))))</f>
        <v>10</v>
      </c>
      <c r="X14" s="14">
        <f>IF(Results!$N$110="D",C24,IF(Results!$N$111="D",C25,IF(Results!$N$112="D",C26,IF(Results!$N$113="D",C27,IF(Results!$N$114="D",C28,IF(Results!$N$115="D",C29,0))))))</f>
        <v>6</v>
      </c>
      <c r="Y14" s="20">
        <f>IF(Results!$N$77="E",B24,IF(Results!$N$78="E",B25,IF(Results!$N$79="E",B26,IF(Results!$N$80="E",B27,IF(Results!$N$81="E",B28,IF(Results!$N$82="E",B29,0))))))</f>
        <v>8</v>
      </c>
      <c r="Z14" s="20">
        <f>IF(Results!$N$110="E",C24,IF(Results!$N$111="E",C25,IF(Results!$N$112="E",C26,IF(Results!$N$113="E",C27,IF(Results!$N$114="E",C28,IF(Results!$N$115="E",C29,0))))))</f>
        <v>4</v>
      </c>
      <c r="AA14" s="14">
        <f>IF(Results!$N$77="F",B24,IF(Results!$N$78="F",B25,IF(Results!$N$79="F",B26,IF(Results!$N$80="F",B27,IF(Results!$N$81="F",B28,IF(Results!$N$82="F",B29,0))))))</f>
        <v>4</v>
      </c>
      <c r="AB14" s="14">
        <f>IF(Results!$N$110="F",C24,IF(Results!$N$111="F",C25,IF(Results!$N$112="F",C26,IF(Results!$N$113="F",C27,IF(Results!$N$114="F",C28,IF(Results!$N$115="F",C29,0))))))</f>
        <v>0</v>
      </c>
      <c r="AC14" s="18">
        <f t="shared" si="1"/>
        <v>60</v>
      </c>
      <c r="AE14" s="28">
        <f>IF(Results!$N$135="A",B24,IF(Results!$N$136="A",B25,IF(Results!$N$137="A",B26,IF(Results!$N$138="A",B27,IF(Results!$N$139="A",B28,IF(Results!$N$140="A",B29,0))))))</f>
        <v>6</v>
      </c>
      <c r="AF14" s="20">
        <f>IF(Results!$N$168="A",C24,IF(Results!$N$169="A",C25,IF(Results!$N$170="A",C26,IF(Results!$N$171="A",C27,IF(Results!$N$172="A",C28,IF(Results!$N$173="A",C29,0))))))</f>
        <v>5</v>
      </c>
      <c r="AG14" s="14">
        <f>IF(Results!$N$135="B",B24,IF(Results!$N$136="B",B25,IF(Results!$N$137="B",B26,IF(Results!$N$138="B",B27,IF(Results!$N$139="B",B28,IF(Results!$N$140="B",B29,0))))))</f>
        <v>7</v>
      </c>
      <c r="AH14" s="14">
        <f>IF(Results!$N$168="B",C24,IF(Results!$N$169="B",C25,IF(Results!$N$170="B",C26,IF(Results!$N$171="B",C27,IF(Results!$N$172="B",C28,IF(Results!$N$173="B",C29,0))))))</f>
        <v>4</v>
      </c>
      <c r="AI14" s="20">
        <f>IF(Results!$N$135="C",B24,IF(Results!$N$136="C",B25,IF(Results!$N$137="C",B26,IF(Results!$N$138="C",B27,IF(Results!$N$139="C",B28,IF(Results!$N$140="C",B29,0))))))</f>
        <v>8</v>
      </c>
      <c r="AJ14" s="20">
        <f>IF(Results!$N$168="C",C24,IF(Results!$N$169="C",C25,IF(Results!$N$170="C",C26,IF(Results!$N$171="C",C27,IF(Results!$N$172="C",C28,IF(Results!$N$173="C",C29,0))))))</f>
        <v>0</v>
      </c>
      <c r="AK14" s="14">
        <f>IF(Results!$N$135="D",B24,IF(Results!$N$136="D",B25,IF(Results!$N$137="D",B26,IF(Results!$N$138="D",B27,IF(Results!$N$139="D",B28,IF(Results!$N$140="D",B29,0))))))</f>
        <v>0</v>
      </c>
      <c r="AL14" s="14">
        <f>IF(Results!$N$168="D",C24,IF(Results!$N$169="D",C25,IF(Results!$N$170="D",C26,IF(Results!$N$171="D",C27,IF(Results!$N$172="D",C28,IF(Results!$N$173="D",C29,0))))))</f>
        <v>0</v>
      </c>
      <c r="AM14" s="20">
        <f>IF(Results!$N$135="E",B24,IF(Results!$N$136="E",B25,IF(Results!$N$137="E",B26,IF(Results!$N$138="E",B27,IF(Results!$N$139="E",B28,IF(Results!$N$140="E",B29,0))))))</f>
        <v>10</v>
      </c>
      <c r="AN14" s="20">
        <f>IF(Results!$N$168="E",C24,IF(Results!$N$169="E",C25,IF(Results!$N$170="E",C26,IF(Results!$N$171="E",C27,IF(Results!$N$172="E",C28,IF(Results!$N$173="E",C29,0))))))</f>
        <v>6</v>
      </c>
      <c r="AO14" s="14">
        <f>IF(Results!$N$135="F",B24,IF(Results!$N$136="F",B25,IF(Results!$N$137="F",B26,IF(Results!$N$138="F",B27,IF(Results!$N$139="F",B28,IF(Results!$N$140="F",B29,0))))))</f>
        <v>0</v>
      </c>
      <c r="AP14" s="14">
        <f>IF(Results!$N$168="F",C24,IF(Results!$N$169="F",C25,IF(Results!$N$170="F",C26,IF(Results!$N$171="F",C27,IF(Results!$N$172="F",C28,IF(Results!$N$173="F",C29,0))))))</f>
        <v>0</v>
      </c>
      <c r="AQ14" s="27">
        <f t="shared" si="2"/>
        <v>46</v>
      </c>
      <c r="AR14" s="14"/>
      <c r="AS14" s="29" t="s">
        <v>12</v>
      </c>
    </row>
    <row r="15" spans="1:45" ht="12.75">
      <c r="A15" s="19" t="s">
        <v>31</v>
      </c>
      <c r="B15" s="20">
        <f>IF(Results!$B$27="A",D24,IF(Results!$B$28="A",D25,IF(Results!$B$29="A",D26,IF(Results!$B$30="A",D27,IF(Results!$B$31="A",D28,IF(Results!$B$32="A",D29,0))))))</f>
        <v>10</v>
      </c>
      <c r="C15" s="20"/>
      <c r="D15" s="14">
        <f>IF(Results!$B$27="B",D24,IF(Results!$B$28="B",D25,IF(Results!$B$29="B",D26,IF(Results!$B$30="B",D27,IF(Results!$B$31="B",D28,IF(Results!$B$32="B",D29,0))))))</f>
        <v>16</v>
      </c>
      <c r="E15" s="14"/>
      <c r="F15" s="20">
        <f>IF(Results!$B$27="C",D24,IF(Results!$B$28="C",D25,IF(Results!$B$29="C",D26,IF(Results!$B$30="C",D27,IF(Results!$B$31="C",D28,IF(Results!$B$32="C",D29,0))))))</f>
        <v>14</v>
      </c>
      <c r="G15" s="20"/>
      <c r="H15" s="14">
        <f>IF(Results!$B$27="D",D24,IF(Results!$B$28="D",D25,IF(Results!$B$29="D",D26,IF(Results!$B$30="D",D27,IF(Results!$B$31="D",D28,IF(Results!$B$32="D",D29,0))))))</f>
        <v>20</v>
      </c>
      <c r="I15" s="14"/>
      <c r="J15" s="20">
        <f>IF(Results!$B$27="E",D24,IF(Results!$B$28="E",D25,IF(Results!$B$29="E",D26,IF(Results!$B$30="E",D27,IF(Results!$B$31="E",D28,IF(Results!$B$32="E",D29,0))))))</f>
        <v>12</v>
      </c>
      <c r="K15" s="20"/>
      <c r="L15" s="14">
        <f>IF(Results!$B$27="F",D24,IF(Results!$B$28="F",D25,IF(Results!$B$29="F",D26,IF(Results!$B$30="F",D27,IF(Results!$B$31="F",D28,IF(Results!$B$32="F",D29,0))))))</f>
        <v>0</v>
      </c>
      <c r="M15" s="14"/>
      <c r="N15" s="18">
        <f t="shared" si="0"/>
        <v>72</v>
      </c>
      <c r="P15" s="19" t="s">
        <v>31</v>
      </c>
      <c r="Q15" s="20">
        <f>IF(Results!$B$85="A",D24,IF(Results!$B$86="A",D25,IF(Results!$B$87="A",D26,IF(Results!$B$88="A",D27,IF(Results!$B$89="A",D28,IF(Results!$B$90="A",D29,0))))))</f>
        <v>10</v>
      </c>
      <c r="R15" s="20"/>
      <c r="S15" s="14">
        <f>IF(Results!$B$85="B",D24,IF(Results!$B$86="B",D25,IF(Results!$B$87="B",D26,IF(Results!$B$88="B",D27,IF(Results!$B$89="B",D28,IF(Results!$B$90="B",D29,0))))))</f>
        <v>12</v>
      </c>
      <c r="T15" s="14"/>
      <c r="U15" s="20">
        <f>IF(Results!$B$85="C",D24,IF(Results!$B$86="C",D25,IF(Results!$B$87="C",D26,IF(Results!$B$88="C",D27,IF(Results!$B$89="C",D28,IF(Results!$B$90="C",D29,0))))))</f>
        <v>14</v>
      </c>
      <c r="V15" s="20"/>
      <c r="W15" s="14">
        <f>IF(Results!$B$85="D",D24,IF(Results!$B$86="D",D25,IF(Results!$B$87="D",D26,IF(Results!$B$88="D",D27,IF(Results!$B$89="D",D28,IF(Results!$B$90="D",D29,0))))))</f>
        <v>16</v>
      </c>
      <c r="X15" s="14"/>
      <c r="Y15" s="20">
        <f>IF(Results!$B$85="E",D24,IF(Results!$B$86="E",D25,IF(Results!$B$87="E",D26,IF(Results!$B$88="E",D27,IF(Results!$B$89="E",D28,IF(Results!$B$90="E",D29,0))))))</f>
        <v>20</v>
      </c>
      <c r="Z15" s="20"/>
      <c r="AA15" s="14">
        <f>IF(Results!$B$85="F",D24,IF(Results!$B$86="F",D25,IF(Results!$B$87="F",D26,IF(Results!$B$88="F",D27,IF(Results!$B$89="F",D28,IF(Results!$B$90="F",D29,0))))))</f>
        <v>0</v>
      </c>
      <c r="AB15" s="14"/>
      <c r="AC15" s="18">
        <f t="shared" si="1"/>
        <v>72</v>
      </c>
      <c r="AE15" s="28">
        <f>IF(Results!$B$143="A",D24,IF(Results!$B$144="A",D25,IF(Results!$B$145="A",D26,IF(Results!$B$146="A",D27,IF(Results!$B$147="A",D28,IF(Results!$B$148="A",D29,0))))))</f>
        <v>16</v>
      </c>
      <c r="AF15" s="20"/>
      <c r="AG15" s="14">
        <f>IF(Results!$B$143="B",D24,IF(Results!$B$144="B",D25,IF(Results!$B$145="B",D26,IF(Results!$B$146="B",D27,IF(Results!$B$147="B",D28,IF(Results!$B$148="B",D29,0))))))</f>
        <v>10</v>
      </c>
      <c r="AH15" s="14"/>
      <c r="AI15" s="20">
        <f>IF(Results!$B$143="C",D24,IF(Results!$B$144="C",D25,IF(Results!$B$145="C",D26,IF(Results!$B$146="C",D27,IF(Results!$B$147="C",D28,IF(Results!$B$148="C",D29,0))))))</f>
        <v>12</v>
      </c>
      <c r="AJ15" s="20"/>
      <c r="AK15" s="14">
        <f>IF(Results!$B$143="D",D24,IF(Results!$B$144="D",D25,IF(Results!$B$145="D",D26,IF(Results!$B$146="D",D27,IF(Results!$B$147="D",D28,IF(Results!$B$148="D",D29,0))))))</f>
        <v>14</v>
      </c>
      <c r="AL15" s="14"/>
      <c r="AM15" s="20">
        <f>IF(Results!$B$143="E",D24,IF(Results!$B$144="E",D25,IF(Results!$B$145="E",D26,IF(Results!$B$146="E",D27,IF(Results!$B$147="E",D28,IF(Results!$B$148="E",D29,0))))))</f>
        <v>20</v>
      </c>
      <c r="AN15" s="20"/>
      <c r="AO15" s="14">
        <f>IF(Results!$B$143="F",D24,IF(Results!$B$144="F",D25,IF(Results!$B$145="F",D26,IF(Results!$B$146="F",D27,IF(Results!$B$147="F",D28,IF(Results!$B$148="F",D29,0))))))</f>
        <v>0</v>
      </c>
      <c r="AP15" s="14"/>
      <c r="AQ15" s="27">
        <f t="shared" si="2"/>
        <v>72</v>
      </c>
      <c r="AR15" s="14"/>
      <c r="AS15" s="29" t="s">
        <v>31</v>
      </c>
    </row>
    <row r="16" spans="1:45" ht="12.75">
      <c r="A16" s="19" t="s">
        <v>32</v>
      </c>
      <c r="B16" s="20">
        <f>IF(Results!$F$27="A",D24,IF(Results!$F$28="A",D25,IF(Results!$F$29="A",D26,IF(Results!$F$30="A",D27,IF(Results!$F$31="A",D28,IF(Results!$F$32="A",D29,0))))))</f>
        <v>10</v>
      </c>
      <c r="C16" s="20"/>
      <c r="D16" s="14">
        <f>IF(Results!$F$27="B",D24,IF(Results!$F$28="B",D25,IF(Results!$F$29="B",D26,IF(Results!$F$30="B",D27,IF(Results!$F$31="B",D28,IF(Results!$F$32="B",D29,0))))))</f>
        <v>16</v>
      </c>
      <c r="E16" s="14"/>
      <c r="F16" s="20">
        <f>IF(Results!$F$27="C",D24,IF(Results!$F$28="C",D25,IF(Results!$F$29="C",D26,IF(Results!$F$30="C",D27,IF(Results!$F$31="C",D28,IF(Results!$F$32="C",D29,0))))))</f>
        <v>20</v>
      </c>
      <c r="G16" s="20"/>
      <c r="H16" s="14">
        <f>IF(Results!$F$27="D",D24,IF(Results!$F$28="D",D25,IF(Results!$F$29="D",D26,IF(Results!$F$30="D",D27,IF(Results!$F$31="D",D28,IF(Results!$F$32="D",D29,0))))))</f>
        <v>12</v>
      </c>
      <c r="I16" s="14"/>
      <c r="J16" s="20">
        <f>IF(Results!$F$27="E",D24,IF(Results!$F$28="E",D25,IF(Results!$F$29="E",D26,IF(Results!$F$30="E",D27,IF(Results!$F$31="E",D28,IF(Results!$F$32="E",D29,0))))))</f>
        <v>14</v>
      </c>
      <c r="K16" s="20"/>
      <c r="L16" s="14">
        <f>IF(Results!$F$27="F",D24,IF(Results!$F$28="F",D25,IF(Results!$F$29="F",D26,IF(Results!$F$30="F",D27,IF(Results!$F$31="F",D28,IF(Results!$F$32="F",D29,0))))))</f>
        <v>0</v>
      </c>
      <c r="M16" s="14"/>
      <c r="N16" s="18">
        <f t="shared" si="0"/>
        <v>72</v>
      </c>
      <c r="P16" s="19" t="s">
        <v>32</v>
      </c>
      <c r="Q16" s="20">
        <f>IF(Results!$F$85="A",D24,IF(Results!$F$86="A",D25,IF(Results!$F$87="A",D26,IF(Results!$F$88="A",D27,IF(Results!$F$89="A",D28,IF(Results!$F$90="A",D29,0))))))</f>
        <v>10</v>
      </c>
      <c r="R16" s="20"/>
      <c r="S16" s="14">
        <f>IF(Results!$F$85="B",D24,IF(Results!$F$86="B",D25,IF(Results!$F$87="B",D26,IF(Results!$F$88="B",D27,IF(Results!$F$89="B",D28,IF(Results!$F$90="B",D29,0))))))</f>
        <v>14</v>
      </c>
      <c r="T16" s="14"/>
      <c r="U16" s="20">
        <f>IF(Results!$F$85="C",D24,IF(Results!$F$86="C",D25,IF(Results!$F$87="C",D26,IF(Results!$F$88="C",D27,IF(Results!$F$89="C",D28,IF(Results!$F$90="C",D29,0))))))</f>
        <v>12</v>
      </c>
      <c r="V16" s="20"/>
      <c r="W16" s="14">
        <f>IF(Results!$F$85="D",D24,IF(Results!$F$86="D",D25,IF(Results!$F$87="D",D26,IF(Results!$F$88="D",D27,IF(Results!$F$89="D",D28,IF(Results!$F$90="D",D29,0))))))</f>
        <v>16</v>
      </c>
      <c r="X16" s="14"/>
      <c r="Y16" s="20">
        <f>IF(Results!$F$85="E",D24,IF(Results!$F$86="E",D25,IF(Results!$F$87="E",D26,IF(Results!$F$88="E",D27,IF(Results!$F$89="E",D28,IF(Results!$F$90="E",D29,0))))))</f>
        <v>20</v>
      </c>
      <c r="Z16" s="20"/>
      <c r="AA16" s="14">
        <f>IF(Results!$F$85="F",D24,IF(Results!$F$86="F",D25,IF(Results!$F$87="F",D26,IF(Results!$F$88="F",D27,IF(Results!$F$89="F",D28,IF(Results!$F$90="F",D29,0))))))</f>
        <v>0</v>
      </c>
      <c r="AB16" s="14"/>
      <c r="AC16" s="18">
        <f t="shared" si="1"/>
        <v>72</v>
      </c>
      <c r="AE16" s="28">
        <f>IF(Results!$F$143="A",D24,IF(Results!$F$144="A",D25,IF(Results!$F$145="A",D26,IF(Results!$F$146="A",D27,IF(Results!$F$147="A",D28,IF(Results!$F$148="A",D29,0))))))</f>
        <v>12</v>
      </c>
      <c r="AF16" s="20"/>
      <c r="AG16" s="14">
        <f>IF(Results!$F$143="B",D24,IF(Results!$F$144="B",D25,IF(Results!$F$145="B",D26,IF(Results!$F$146="B",D27,IF(Results!$F$147="B",D28,IF(Results!$F$148="B",D29,0))))))</f>
        <v>16</v>
      </c>
      <c r="AH16" s="14"/>
      <c r="AI16" s="20">
        <f>IF(Results!$F$143="C",D24,IF(Results!$F$144="C",D25,IF(Results!$F$145="C",D26,IF(Results!$F$146="C",D27,IF(Results!$F$147="C",D28,IF(Results!$F$148="C",D29,0))))))</f>
        <v>0</v>
      </c>
      <c r="AJ16" s="20"/>
      <c r="AK16" s="14">
        <f>IF(Results!$F$143="D",D24,IF(Results!$F$144="D",D25,IF(Results!$F$145="D",D26,IF(Results!$F$146="D",D27,IF(Results!$F$147="D",D28,IF(Results!$F$148="D",D29,0))))))</f>
        <v>14</v>
      </c>
      <c r="AL16" s="14"/>
      <c r="AM16" s="20">
        <f>IF(Results!$F$143="E",D24,IF(Results!$F$144="E",D25,IF(Results!$F$145="E",D26,IF(Results!$F$146="E",D27,IF(Results!$F$147="E",D28,IF(Results!$F$148="E",D29,0))))))</f>
        <v>20</v>
      </c>
      <c r="AN16" s="20"/>
      <c r="AO16" s="14">
        <f>IF(Results!$F$143="F",D24,IF(Results!$F$144="F",D25,IF(Results!$F$145="F",D26,IF(Results!$F$146="F",D27,IF(Results!$F$147="F",D28,IF(Results!$F$148="F",D29,0))))))</f>
        <v>0</v>
      </c>
      <c r="AP16" s="14"/>
      <c r="AQ16" s="27">
        <f t="shared" si="2"/>
        <v>62</v>
      </c>
      <c r="AR16" s="14"/>
      <c r="AS16" s="29" t="s">
        <v>32</v>
      </c>
    </row>
    <row r="17" spans="1:45" ht="12.75">
      <c r="A17" s="2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2"/>
      <c r="P17" s="21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22"/>
      <c r="AE17" s="28">
        <f>IF(Results!$J$143="A",B24,IF(Results!$J$144="A",B25,IF(Results!$J$145="A",B26,IF(Results!$J$146="A",B27,IF(Results!$J$147="A",B28,IF(Results!$J$148="A",B29,0))))))</f>
        <v>0</v>
      </c>
      <c r="AF17" s="20">
        <f>IF(Results!$N$143="A",C24,IF(Results!$N$144="A",C25,IF(Results!$N$145="A",C26,IF(Results!$N$146="A",C27,IF(Results!$N$147="A",C28,IF(Results!$N$148="A",C29,0))))))</f>
        <v>0</v>
      </c>
      <c r="AG17" s="14">
        <f>IF(Results!$J$143="B",B24,IF(Results!$J$144="B",B25,IF(Results!$J$145="B",B26,IF(Results!$J$146="B",B27,IF(Results!$J$147="B",B28,IF(Results!$J$148="B",B29,0))))))</f>
        <v>0</v>
      </c>
      <c r="AH17" s="14">
        <f>IF(Results!$N$143="B",C24,IF(Results!$N$144="B",C25,IF(Results!$N$145="B",C26,IF(Results!$N$146="B",C27,IF(Results!$N$147="B",C28,IF(Results!$N$148="B",C29,0))))))</f>
        <v>0</v>
      </c>
      <c r="AI17" s="20">
        <f>IF(Results!$J$143="C",B24,IF(Results!$J$144="C",B25,IF(Results!$J$145="C",B26,IF(Results!$J$146="C",B27,IF(Results!$J$147="C",B28,IF(Results!$J$148="C",B29,0))))))</f>
        <v>0</v>
      </c>
      <c r="AJ17" s="20">
        <f>IF(Results!$N$143="C",C24,IF(Results!$N$144="C",C25,IF(Results!$N$145="C",C26,IF(Results!$N$146="C",C27,IF(Results!$N$147="C",C28,IF(Results!$N$148="C",C29,0))))))</f>
        <v>0</v>
      </c>
      <c r="AK17" s="14">
        <f>IF(Results!$J$143="D",B24,IF(Results!$J$144="D",B25,IF(Results!$J$145="D",B26,IF(Results!$J$146="D",B27,IF(Results!$J$147="D",B28,IF(Results!$J$148="D",B29,0))))))</f>
        <v>0</v>
      </c>
      <c r="AL17" s="14">
        <f>IF(Results!$N$143="D",C24,IF(Results!$N$144="D",C25,IF(Results!$N$145="D",C26,IF(Results!$N$146="D",C27,IF(Results!$N$147="D",C28,IF(Results!$N$148="D",C29,0))))))</f>
        <v>0</v>
      </c>
      <c r="AM17" s="20">
        <f>IF(Results!$J$143="E",B24,IF(Results!$J$144="E",B25,IF(Results!$J$145="E",B26,IF(Results!$J$146="E",B27,IF(Results!$J$147="E",B28,IF(Results!$J$148="E",B29,0))))))</f>
        <v>0</v>
      </c>
      <c r="AN17" s="20">
        <f>IF(Results!$N$143="E",C24,IF(Results!$N$144="E",C25,IF(Results!$N$145="E",C26,IF(Results!$N$146="E",C27,IF(Results!$N$147="E",C28,IF(Results!$N$148="E",C29,0))))))</f>
        <v>0</v>
      </c>
      <c r="AO17" s="14">
        <f>IF(Results!$J$143="F",B24,IF(Results!$J$144="F",B25,IF(Results!$J$145="F",B26,IF(Results!$J$146="F",B27,IF(Results!$J$147="F",B28,IF(Results!$J$148="F",B29,0))))))</f>
        <v>0</v>
      </c>
      <c r="AP17" s="14">
        <f>IF(Results!$N$143="F",C24,IF(Results!$N$144="F",C25,IF(Results!$N$145="F",C26,IF(Results!$N$146="F",C27,IF(Results!$N$147="F",C28,IF(Results!$N$148="F",C29,0))))))</f>
        <v>0</v>
      </c>
      <c r="AQ17" s="27">
        <f t="shared" si="2"/>
        <v>0</v>
      </c>
      <c r="AR17" s="14"/>
      <c r="AS17" s="22" t="s">
        <v>47</v>
      </c>
    </row>
    <row r="18" spans="1:45" ht="13.5" thickBot="1">
      <c r="A18" s="23"/>
      <c r="B18" s="24">
        <f>SUM(B3:B16)+SUM(C3:C14)</f>
        <v>134</v>
      </c>
      <c r="C18" s="24"/>
      <c r="D18" s="24">
        <f>SUM(D3:D16)+SUM(E3:E14)</f>
        <v>186</v>
      </c>
      <c r="E18" s="24"/>
      <c r="F18" s="24">
        <f>SUM(F3:F16)+SUM(G3:G14)</f>
        <v>163</v>
      </c>
      <c r="G18" s="24"/>
      <c r="H18" s="24">
        <f>SUM(H3:H16)+SUM(I3:I14)</f>
        <v>170</v>
      </c>
      <c r="I18" s="24"/>
      <c r="J18" s="24">
        <f>SUM(J3:J16)+SUM(K3:K14)</f>
        <v>134</v>
      </c>
      <c r="K18" s="24"/>
      <c r="L18" s="24">
        <f>SUM(L3:L16)+SUM(M3:M14)</f>
        <v>40</v>
      </c>
      <c r="M18" s="24"/>
      <c r="N18" s="25">
        <f t="shared" si="0"/>
        <v>827</v>
      </c>
      <c r="P18" s="23"/>
      <c r="Q18" s="24">
        <f>SUM(Q3:Q16)+SUM(R3:R14)</f>
        <v>120</v>
      </c>
      <c r="R18" s="24"/>
      <c r="S18" s="24">
        <f>SUM(S3:S16)+SUM(T3:T14)</f>
        <v>163</v>
      </c>
      <c r="T18" s="24"/>
      <c r="U18" s="24">
        <f>SUM(U3:U16)+SUM(V3:V14)</f>
        <v>138</v>
      </c>
      <c r="V18" s="24"/>
      <c r="W18" s="24">
        <f>SUM(W3:W16)+SUM(X3:X14)</f>
        <v>159</v>
      </c>
      <c r="X18" s="24"/>
      <c r="Y18" s="24">
        <f>SUM(Y3:Y16)+SUM(Z3:Z14)</f>
        <v>191</v>
      </c>
      <c r="Z18" s="24"/>
      <c r="AA18" s="24">
        <f>SUM(AA3:AA16)+SUM(AB3:AB14)</f>
        <v>79</v>
      </c>
      <c r="AB18" s="24"/>
      <c r="AC18" s="25">
        <f t="shared" si="1"/>
        <v>850</v>
      </c>
      <c r="AE18" s="23">
        <f>SUM(AE3:AE17)+SUM(AF3:AF17)</f>
        <v>152</v>
      </c>
      <c r="AF18" s="24"/>
      <c r="AG18" s="24">
        <f>SUM(AG3:AG17)+SUM(AH3:AH17)</f>
        <v>165</v>
      </c>
      <c r="AH18" s="24"/>
      <c r="AI18" s="24">
        <f>SUM(AI3:AI17)+SUM(AJ3:AJ17)</f>
        <v>70</v>
      </c>
      <c r="AJ18" s="24"/>
      <c r="AK18" s="24">
        <f>SUM(AK3:AK17)+SUM(AL3:AL17)</f>
        <v>105</v>
      </c>
      <c r="AL18" s="24"/>
      <c r="AM18" s="24">
        <f>SUM(AM3:AM17)+SUM(AN3:AN17)</f>
        <v>210</v>
      </c>
      <c r="AN18" s="24"/>
      <c r="AO18" s="24">
        <f>SUM(AO3:AO17)+SUM(AP3:AP17)</f>
        <v>71</v>
      </c>
      <c r="AP18" s="24"/>
      <c r="AQ18" s="30">
        <f>SUM(AE18:AP18)</f>
        <v>773</v>
      </c>
      <c r="AR18" s="24"/>
      <c r="AS18" s="31"/>
    </row>
    <row r="21" ht="13.5" thickBot="1"/>
    <row r="22" spans="1:5" ht="12.75">
      <c r="A22" s="121" t="s">
        <v>33</v>
      </c>
      <c r="B22" s="122"/>
      <c r="C22" s="122"/>
      <c r="D22" s="123"/>
      <c r="E22" s="14"/>
    </row>
    <row r="23" spans="1:5" ht="12.75">
      <c r="A23" s="10"/>
      <c r="B23" s="7" t="s">
        <v>51</v>
      </c>
      <c r="C23" s="7" t="s">
        <v>50</v>
      </c>
      <c r="D23" s="11" t="s">
        <v>52</v>
      </c>
      <c r="E23" s="15"/>
    </row>
    <row r="24" spans="1:5" ht="12.75">
      <c r="A24" s="10" t="s">
        <v>34</v>
      </c>
      <c r="B24" s="7">
        <v>10</v>
      </c>
      <c r="C24" s="7">
        <v>6</v>
      </c>
      <c r="D24" s="11">
        <v>20</v>
      </c>
      <c r="E24" s="14"/>
    </row>
    <row r="25" spans="1:5" ht="12.75">
      <c r="A25" s="10" t="s">
        <v>35</v>
      </c>
      <c r="B25" s="7">
        <v>8</v>
      </c>
      <c r="C25" s="7">
        <v>5</v>
      </c>
      <c r="D25" s="11">
        <v>16</v>
      </c>
      <c r="E25" s="14"/>
    </row>
    <row r="26" spans="1:5" ht="12.75">
      <c r="A26" s="10" t="s">
        <v>36</v>
      </c>
      <c r="B26" s="7">
        <v>7</v>
      </c>
      <c r="C26" s="7">
        <v>4</v>
      </c>
      <c r="D26" s="11">
        <v>14</v>
      </c>
      <c r="E26" s="14"/>
    </row>
    <row r="27" spans="1:5" ht="12.75">
      <c r="A27" s="10" t="s">
        <v>37</v>
      </c>
      <c r="B27" s="7">
        <v>6</v>
      </c>
      <c r="C27" s="7">
        <v>3</v>
      </c>
      <c r="D27" s="11">
        <v>12</v>
      </c>
      <c r="E27" s="14"/>
    </row>
    <row r="28" spans="1:5" ht="12.75">
      <c r="A28" s="10" t="s">
        <v>38</v>
      </c>
      <c r="B28" s="7">
        <v>5</v>
      </c>
      <c r="C28" s="7">
        <v>2</v>
      </c>
      <c r="D28" s="11">
        <v>10</v>
      </c>
      <c r="E28" s="14"/>
    </row>
    <row r="29" spans="1:5" ht="13.5" thickBot="1">
      <c r="A29" s="12" t="s">
        <v>39</v>
      </c>
      <c r="B29" s="13">
        <v>4</v>
      </c>
      <c r="C29" s="13">
        <v>1</v>
      </c>
      <c r="D29" s="48">
        <v>8</v>
      </c>
      <c r="E29" s="14"/>
    </row>
    <row r="30" spans="2:4" ht="12.75">
      <c r="B30">
        <f>SUM(B24:B29)</f>
        <v>40</v>
      </c>
      <c r="C30">
        <f>SUM(C24:C29)</f>
        <v>21</v>
      </c>
      <c r="D30">
        <f>SUM(D24:D29)</f>
        <v>80</v>
      </c>
    </row>
  </sheetData>
  <sheetProtection/>
  <mergeCells count="22">
    <mergeCell ref="U2:V2"/>
    <mergeCell ref="W2:X2"/>
    <mergeCell ref="P1:AB1"/>
    <mergeCell ref="AA2:AB2"/>
    <mergeCell ref="Y2:Z2"/>
    <mergeCell ref="S2:T2"/>
    <mergeCell ref="Q2:R2"/>
    <mergeCell ref="A22:D22"/>
    <mergeCell ref="H2:I2"/>
    <mergeCell ref="J2:K2"/>
    <mergeCell ref="L2:M2"/>
    <mergeCell ref="A1:M1"/>
    <mergeCell ref="B2:C2"/>
    <mergeCell ref="D2:E2"/>
    <mergeCell ref="F2:G2"/>
    <mergeCell ref="AE1:AP1"/>
    <mergeCell ref="AE2:AF2"/>
    <mergeCell ref="AG2:AH2"/>
    <mergeCell ref="AI2:AJ2"/>
    <mergeCell ref="AK2:AL2"/>
    <mergeCell ref="AM2:AN2"/>
    <mergeCell ref="AO2:AP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Tonbridge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Department</dc:creator>
  <cp:keywords/>
  <dc:description/>
  <cp:lastModifiedBy>MARK HOOKWAY</cp:lastModifiedBy>
  <cp:lastPrinted>2019-05-04T19:53:11Z</cp:lastPrinted>
  <dcterms:created xsi:type="dcterms:W3CDTF">2003-07-08T11:16:53Z</dcterms:created>
  <dcterms:modified xsi:type="dcterms:W3CDTF">2024-04-28T13:51:13Z</dcterms:modified>
  <cp:category/>
  <cp:version/>
  <cp:contentType/>
  <cp:contentStatus/>
</cp:coreProperties>
</file>